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lturradet-my.sharepoint.com/personal/matilda_ekstrom_kulturradet_se/Documents/Skrivbordet/"/>
    </mc:Choice>
  </mc:AlternateContent>
  <xr:revisionPtr revIDLastSave="0" documentId="8_{15D7CC99-A10B-40BE-ABC1-8FB9ED5CC4CE}" xr6:coauthVersionLast="47" xr6:coauthVersionMax="47" xr10:uidLastSave="{00000000-0000-0000-0000-000000000000}"/>
  <bookViews>
    <workbookView xWindow="-110" yWindow="-110" windowWidth="22780" windowHeight="14540" xr2:uid="{9E5AF01A-2921-43DD-BE29-360CF470CF7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3" i="1" l="1"/>
  <c r="T82" i="1"/>
  <c r="Q82" i="1"/>
  <c r="T58" i="1"/>
  <c r="Q58" i="1"/>
  <c r="T83" i="1"/>
  <c r="Q83" i="1"/>
  <c r="T35" i="1"/>
  <c r="Q35" i="1"/>
  <c r="T46" i="1"/>
  <c r="Q46" i="1"/>
  <c r="T25" i="1"/>
  <c r="Q25" i="1"/>
  <c r="T4" i="1"/>
  <c r="Q4" i="1"/>
  <c r="T55" i="1"/>
  <c r="Q55" i="1"/>
  <c r="T24" i="1"/>
  <c r="Q24" i="1"/>
  <c r="T51" i="1"/>
  <c r="Q51" i="1"/>
  <c r="T70" i="1"/>
  <c r="Q70" i="1"/>
  <c r="T32" i="1"/>
  <c r="Q32" i="1"/>
  <c r="T31" i="1"/>
  <c r="Q31" i="1"/>
  <c r="T92" i="1"/>
  <c r="Q92" i="1"/>
  <c r="T91" i="1"/>
  <c r="Q91" i="1"/>
  <c r="T84" i="1"/>
  <c r="Q84" i="1"/>
  <c r="T11" i="1"/>
  <c r="Q11" i="1"/>
  <c r="T67" i="1"/>
  <c r="Q67" i="1"/>
  <c r="T38" i="1"/>
  <c r="T12" i="1"/>
  <c r="Q12" i="1"/>
  <c r="T7" i="1"/>
  <c r="Q7" i="1"/>
  <c r="T76" i="1"/>
  <c r="Q76" i="1"/>
  <c r="T49" i="1"/>
  <c r="Q49" i="1"/>
  <c r="T48" i="1"/>
  <c r="Q48" i="1"/>
  <c r="T63" i="1"/>
  <c r="Q63" i="1"/>
  <c r="T47" i="1"/>
  <c r="Q47" i="1"/>
  <c r="T45" i="1"/>
  <c r="Q45" i="1"/>
  <c r="T36" i="1"/>
  <c r="Q36" i="1"/>
  <c r="T23" i="1"/>
  <c r="Q23" i="1"/>
  <c r="T22" i="1"/>
  <c r="Q22" i="1"/>
  <c r="T20" i="1"/>
  <c r="Q20" i="1"/>
  <c r="T19" i="1"/>
  <c r="Q19" i="1"/>
  <c r="T17" i="1"/>
  <c r="Q17" i="1"/>
  <c r="T14" i="1"/>
  <c r="Q14" i="1"/>
  <c r="T5" i="1"/>
  <c r="Q5" i="1"/>
  <c r="T77" i="1"/>
  <c r="Q77" i="1"/>
  <c r="T73" i="1"/>
  <c r="Q73" i="1"/>
  <c r="T66" i="1"/>
  <c r="Q66" i="1"/>
  <c r="T33" i="1"/>
  <c r="Q33" i="1"/>
  <c r="T8" i="1"/>
  <c r="Q8" i="1"/>
  <c r="T18" i="1"/>
  <c r="Q18" i="1"/>
  <c r="T72" i="1"/>
  <c r="Q72" i="1"/>
  <c r="T52" i="1"/>
  <c r="Q52" i="1"/>
  <c r="T53" i="1"/>
  <c r="Q53" i="1"/>
  <c r="T43" i="1"/>
  <c r="Q43" i="1"/>
  <c r="T37" i="1"/>
  <c r="Q37" i="1"/>
  <c r="T34" i="1"/>
  <c r="Q34" i="1"/>
  <c r="T21" i="1"/>
  <c r="Q21" i="1"/>
  <c r="T6" i="1"/>
  <c r="Q6" i="1"/>
  <c r="T59" i="1"/>
  <c r="Q59" i="1"/>
  <c r="T13" i="1"/>
  <c r="Q13" i="1"/>
  <c r="T68" i="1"/>
  <c r="Q68" i="1"/>
  <c r="T30" i="1"/>
  <c r="Q30" i="1"/>
  <c r="T29" i="1"/>
  <c r="Q29" i="1"/>
  <c r="T28" i="1"/>
  <c r="Q28" i="1"/>
  <c r="T27" i="1"/>
  <c r="Q27" i="1"/>
  <c r="T26" i="1"/>
  <c r="Q26" i="1"/>
  <c r="T10" i="1"/>
  <c r="T16" i="1"/>
  <c r="Q16" i="1"/>
  <c r="T65" i="1"/>
  <c r="Q65" i="1"/>
  <c r="T42" i="1"/>
  <c r="Q42" i="1"/>
  <c r="T9" i="1"/>
  <c r="Q9" i="1"/>
  <c r="T88" i="1"/>
  <c r="T79" i="1"/>
  <c r="Q79" i="1"/>
  <c r="T71" i="1"/>
  <c r="Q71" i="1"/>
  <c r="T69" i="1"/>
  <c r="Q69" i="1"/>
  <c r="T64" i="1"/>
  <c r="Q64" i="1"/>
  <c r="T57" i="1"/>
  <c r="Q57" i="1"/>
  <c r="T56" i="1"/>
  <c r="Q56" i="1"/>
  <c r="T87" i="1"/>
  <c r="Q87" i="1"/>
  <c r="T86" i="1"/>
  <c r="Q86" i="1"/>
  <c r="T85" i="1"/>
  <c r="Q85" i="1"/>
  <c r="T80" i="1"/>
  <c r="Q80" i="1"/>
  <c r="T81" i="1"/>
  <c r="Q81" i="1"/>
  <c r="T90" i="1"/>
  <c r="Q90" i="1"/>
  <c r="T89" i="1"/>
  <c r="Q89" i="1"/>
  <c r="T54" i="1"/>
  <c r="Q54" i="1"/>
  <c r="T44" i="1"/>
  <c r="Q44" i="1"/>
  <c r="T74" i="1"/>
  <c r="Q74" i="1"/>
  <c r="T61" i="1"/>
  <c r="Q61" i="1"/>
  <c r="T62" i="1"/>
  <c r="Q62" i="1"/>
  <c r="T39" i="1"/>
  <c r="Q39" i="1"/>
  <c r="T50" i="1"/>
  <c r="Q50" i="1"/>
  <c r="T75" i="1"/>
  <c r="Q75" i="1"/>
  <c r="T78" i="1"/>
  <c r="Q78" i="1"/>
  <c r="T40" i="1"/>
  <c r="Q40" i="1"/>
  <c r="T41" i="1"/>
  <c r="Q41" i="1"/>
  <c r="T15" i="1"/>
  <c r="Q15" i="1"/>
  <c r="T60" i="1"/>
  <c r="Q60" i="1"/>
</calcChain>
</file>

<file path=xl/sharedStrings.xml><?xml version="1.0" encoding="utf-8"?>
<sst xmlns="http://schemas.openxmlformats.org/spreadsheetml/2006/main" count="1120" uniqueCount="690">
  <si>
    <t>Case number</t>
  </si>
  <si>
    <t>Author First name</t>
  </si>
  <si>
    <t>Author Last name</t>
  </si>
  <si>
    <t>Illustrator First name</t>
  </si>
  <si>
    <t>Illustrator Last name</t>
  </si>
  <si>
    <t>Original title</t>
  </si>
  <si>
    <t>Target group</t>
  </si>
  <si>
    <t>Genre</t>
  </si>
  <si>
    <t>Target language</t>
  </si>
  <si>
    <t>Country</t>
  </si>
  <si>
    <t>Applicant organisation</t>
  </si>
  <si>
    <t>Translator</t>
  </si>
  <si>
    <t>Original publisher</t>
  </si>
  <si>
    <t>Sidantal</t>
  </si>
  <si>
    <t>Utgivnår orig.</t>
  </si>
  <si>
    <t>Pub date translation</t>
  </si>
  <si>
    <t>Kolumn3</t>
  </si>
  <si>
    <t>Granted translation grant</t>
  </si>
  <si>
    <t>Granted production grant</t>
  </si>
  <si>
    <t>Granted total sum</t>
  </si>
  <si>
    <t>Translation title</t>
  </si>
  <si>
    <t>KUR 2025/6201</t>
  </si>
  <si>
    <t>Annika</t>
  </si>
  <si>
    <t>Norlin</t>
  </si>
  <si>
    <t>Stacken</t>
  </si>
  <si>
    <t>Adults</t>
  </si>
  <si>
    <t>fiction</t>
  </si>
  <si>
    <t>Albanian</t>
  </si>
  <si>
    <t>Albania</t>
  </si>
  <si>
    <t>Muza Botime</t>
  </si>
  <si>
    <t xml:space="preserve">Rita Cifliku </t>
  </si>
  <si>
    <t>Weyler Förlag</t>
  </si>
  <si>
    <t>Streha</t>
  </si>
  <si>
    <t>KUR 2025/6206</t>
  </si>
  <si>
    <t>Lisen</t>
  </si>
  <si>
    <t>Adbåge</t>
  </si>
  <si>
    <t>Vild</t>
  </si>
  <si>
    <t>Children</t>
  </si>
  <si>
    <t>picturebook</t>
  </si>
  <si>
    <t>Arabic</t>
  </si>
  <si>
    <t>Sweden</t>
  </si>
  <si>
    <t>Bokförlaget Dar Al Muna AB</t>
  </si>
  <si>
    <t>Nejood Al-Rubaye, Lovisa Berg</t>
  </si>
  <si>
    <t>Rabén &amp; Sjögren</t>
  </si>
  <si>
    <t>KUR 2025/6184</t>
  </si>
  <si>
    <t>Stina</t>
  </si>
  <si>
    <t>Jackson</t>
  </si>
  <si>
    <t>Silvervägen</t>
  </si>
  <si>
    <t>Saudi Arabia</t>
  </si>
  <si>
    <t>Hayat Publishing</t>
  </si>
  <si>
    <t>Nizar Aghri</t>
  </si>
  <si>
    <t>Albert Bonniers Förlag</t>
  </si>
  <si>
    <t>KUR 2025/6217</t>
  </si>
  <si>
    <t>Gun-Britt</t>
  </si>
  <si>
    <t>Sundström</t>
  </si>
  <si>
    <t>Maken</t>
  </si>
  <si>
    <t>KUR 2025/4492</t>
  </si>
  <si>
    <t>Åsa</t>
  </si>
  <si>
    <t>Wikforss</t>
  </si>
  <si>
    <t>Alternativa fakta - Om kunskapen och dess fiender</t>
  </si>
  <si>
    <t>nonfiction</t>
  </si>
  <si>
    <t>Egypt</t>
  </si>
  <si>
    <t>Sefsafa Culture and Publishing</t>
  </si>
  <si>
    <t>Samir Taher</t>
  </si>
  <si>
    <t>Fri Tanke förlag</t>
  </si>
  <si>
    <t>KUR 2025/4561</t>
  </si>
  <si>
    <t>Jan</t>
  </si>
  <si>
    <t>Lööf</t>
  </si>
  <si>
    <t>Sagan om det röda äpplet</t>
  </si>
  <si>
    <t>Azerbaijani</t>
  </si>
  <si>
    <t>Azerbaijan</t>
  </si>
  <si>
    <t>Qanun Publishing House</t>
  </si>
  <si>
    <t>Jamila Garaveliyeva</t>
  </si>
  <si>
    <t>Bonnierförlagen AB</t>
  </si>
  <si>
    <t>Qirmizi Almanin Hekay?si</t>
  </si>
  <si>
    <t>KUR 2025/6167</t>
  </si>
  <si>
    <t>Nina</t>
  </si>
  <si>
    <t>Burton</t>
  </si>
  <si>
    <t>Livets tunna väggar</t>
  </si>
  <si>
    <t>Bulgarian</t>
  </si>
  <si>
    <t>Bulgaria</t>
  </si>
  <si>
    <t>Janet 45 Publishing</t>
  </si>
  <si>
    <t>Aneliya Petrunova</t>
  </si>
  <si>
    <t>KUR 2025/6280</t>
  </si>
  <si>
    <t>Harry</t>
  </si>
  <si>
    <t>Martinson</t>
  </si>
  <si>
    <t>Aniara: en revy om människan i tid och rum</t>
  </si>
  <si>
    <t>poetry</t>
  </si>
  <si>
    <t>Croatian</t>
  </si>
  <si>
    <t>Croatia</t>
  </si>
  <si>
    <t>Hangar 7 d.o.o.</t>
  </si>
  <si>
    <t>Mišo Grundler</t>
  </si>
  <si>
    <t>Albert Bonniers förlag</t>
  </si>
  <si>
    <t>Aniara, ogled o covjeku u vremenu i prostoru</t>
  </si>
  <si>
    <t>KUR 2025/5888</t>
  </si>
  <si>
    <t>Amanda</t>
  </si>
  <si>
    <t>Svensson</t>
  </si>
  <si>
    <t>Ett system så magnifikt att det bländar</t>
  </si>
  <si>
    <t>Neolit</t>
  </si>
  <si>
    <t>Sandra Ljubas</t>
  </si>
  <si>
    <t>Norstedts</t>
  </si>
  <si>
    <t>Sustav, toliko velicanstven da zasljepljuje</t>
  </si>
  <si>
    <t>KUR 2025/5764</t>
  </si>
  <si>
    <t>Johan</t>
  </si>
  <si>
    <t>Rundberg</t>
  </si>
  <si>
    <t>Den som vaktar flocken</t>
  </si>
  <si>
    <t>Czech</t>
  </si>
  <si>
    <t>Czech republic</t>
  </si>
  <si>
    <t>Nakladatelství JOTA, s.r.o.</t>
  </si>
  <si>
    <t>Hana Švolbová</t>
  </si>
  <si>
    <t>Bokförlaget Forum</t>
  </si>
  <si>
    <t>Hnízdení</t>
  </si>
  <si>
    <t>KUR 2025/5564</t>
  </si>
  <si>
    <t>Frida</t>
  </si>
  <si>
    <t>Nilsson</t>
  </si>
  <si>
    <t>Maria</t>
  </si>
  <si>
    <t>Nilsson Thore</t>
  </si>
  <si>
    <t>God jul, Lilla Lök</t>
  </si>
  <si>
    <t>childrens fiction</t>
  </si>
  <si>
    <t>Czech Republic</t>
  </si>
  <si>
    <t>Publishing House Portal</t>
  </si>
  <si>
    <t>Viola Somogyi</t>
  </si>
  <si>
    <t>Veselé Vánoce, Kulíšku</t>
  </si>
  <si>
    <t>KUR 2025/6220</t>
  </si>
  <si>
    <t>Mare</t>
  </si>
  <si>
    <t>Kandre</t>
  </si>
  <si>
    <t>Bebådelsen</t>
  </si>
  <si>
    <t>Danish</t>
  </si>
  <si>
    <t>Denmark</t>
  </si>
  <si>
    <t>Hyben forlag</t>
  </si>
  <si>
    <t>Ida Skibsted Cramer</t>
  </si>
  <si>
    <t>Bonniers</t>
  </si>
  <si>
    <t>Bebudelsen</t>
  </si>
  <si>
    <t>KUR 2025/6316</t>
  </si>
  <si>
    <t>De vandrande djurens värld</t>
  </si>
  <si>
    <t>Kristeligt Dagblads Forlag</t>
  </si>
  <si>
    <t>Lone Østerlind</t>
  </si>
  <si>
    <t>De vandrende dyrs verden</t>
  </si>
  <si>
    <t>KUR 2025/6238</t>
  </si>
  <si>
    <t>Wirsén</t>
  </si>
  <si>
    <t xml:space="preserve">Vem städer inte? </t>
  </si>
  <si>
    <t>Vild Maskine ApS</t>
  </si>
  <si>
    <t>Mads Heinesen</t>
  </si>
  <si>
    <t xml:space="preserve">Bonnier Carlsen </t>
  </si>
  <si>
    <t xml:space="preserve">Hvem rydder ikke op? </t>
  </si>
  <si>
    <t>KUR 2025/6235</t>
  </si>
  <si>
    <t xml:space="preserve">Vem är sjuk? </t>
  </si>
  <si>
    <t xml:space="preserve">Hvem er syg? </t>
  </si>
  <si>
    <t>KUR 2025/6199</t>
  </si>
  <si>
    <t>Hanna</t>
  </si>
  <si>
    <t>Albrektson</t>
  </si>
  <si>
    <t>Hela fina jag</t>
  </si>
  <si>
    <t>Dutch</t>
  </si>
  <si>
    <t>The Netherlands</t>
  </si>
  <si>
    <t>Singel Uitgeverijen</t>
  </si>
  <si>
    <t>Naomi Tieman</t>
  </si>
  <si>
    <t>Lilla Piratförlaget AB</t>
  </si>
  <si>
    <t>Hele mooie ik</t>
  </si>
  <si>
    <t>KUR 2025/6134</t>
  </si>
  <si>
    <t>Johannes</t>
  </si>
  <si>
    <t>Anyuru</t>
  </si>
  <si>
    <t>Ixelles</t>
  </si>
  <si>
    <t>Janny Middelbeek-Oortgiesen</t>
  </si>
  <si>
    <t>Afdeling voor niets</t>
  </si>
  <si>
    <t>KUR 2025/5927</t>
  </si>
  <si>
    <t>Alex</t>
  </si>
  <si>
    <t>Schulman</t>
  </si>
  <si>
    <t>17 juni</t>
  </si>
  <si>
    <t>Uitgeverij De Bezige Bij</t>
  </si>
  <si>
    <t>Angélique de Kroon</t>
  </si>
  <si>
    <t>De zeventiende</t>
  </si>
  <si>
    <t>KUR 2025/6021</t>
  </si>
  <si>
    <t>Anneli</t>
  </si>
  <si>
    <t>Jordahl</t>
  </si>
  <si>
    <t>Uitgeverij Oevers</t>
  </si>
  <si>
    <t>Eline Jongsma</t>
  </si>
  <si>
    <t>De dochters van de berenjager</t>
  </si>
  <si>
    <t>KUR 2025/6194</t>
  </si>
  <si>
    <t>Jali Madi</t>
  </si>
  <si>
    <t>Susso</t>
  </si>
  <si>
    <t>Felicia</t>
  </si>
  <si>
    <t>Fortes</t>
  </si>
  <si>
    <t>Addis afro</t>
  </si>
  <si>
    <t>Uitgeverij Wilde Haren</t>
  </si>
  <si>
    <t>Anna Rottier</t>
  </si>
  <si>
    <t>Bonnier Carlsen</t>
  </si>
  <si>
    <t>Addi"s afro</t>
  </si>
  <si>
    <t>KUR 2025/5976</t>
  </si>
  <si>
    <t>Mats</t>
  </si>
  <si>
    <t>Strandberg</t>
  </si>
  <si>
    <t>Sofia</t>
  </si>
  <si>
    <t>Falkenhem</t>
  </si>
  <si>
    <t>Monstret och människorna</t>
  </si>
  <si>
    <t>English</t>
  </si>
  <si>
    <t>United States of America</t>
  </si>
  <si>
    <t>Lerner Publishing / Gecko Press</t>
  </si>
  <si>
    <t>Julia Marshall</t>
  </si>
  <si>
    <t>The Monster and the Library</t>
  </si>
  <si>
    <t>KUR 2025/5868</t>
  </si>
  <si>
    <t>Monstret på cirkusen</t>
  </si>
  <si>
    <t>The Monster and the Clown</t>
  </si>
  <si>
    <t>KUR 2025/5843</t>
  </si>
  <si>
    <t>Malin</t>
  </si>
  <si>
    <t>Persson Giolito</t>
  </si>
  <si>
    <t>Motiv</t>
  </si>
  <si>
    <t>USA</t>
  </si>
  <si>
    <t>Other Press</t>
  </si>
  <si>
    <t>Rachel Willson-Broyles</t>
  </si>
  <si>
    <t>Wahlström &amp; Widstrand</t>
  </si>
  <si>
    <t>Still Life: Stories</t>
  </si>
  <si>
    <t>KUR 2025/6263</t>
  </si>
  <si>
    <t>Agnes</t>
  </si>
  <si>
    <t>Lidbeck</t>
  </si>
  <si>
    <t>All min kärlek</t>
  </si>
  <si>
    <t>United Kingdom</t>
  </si>
  <si>
    <t>Peirene Press</t>
  </si>
  <si>
    <t>Nichola Smalley</t>
  </si>
  <si>
    <t>All My Love</t>
  </si>
  <si>
    <t>KUR 2025/5917</t>
  </si>
  <si>
    <t>Sanna</t>
  </si>
  <si>
    <t>Samuelsson</t>
  </si>
  <si>
    <t>Mjölkat</t>
  </si>
  <si>
    <t>Peninsula Press</t>
  </si>
  <si>
    <t>Saskia Vogel</t>
  </si>
  <si>
    <t>The Milking</t>
  </si>
  <si>
    <t>KUR 2025/5558</t>
  </si>
  <si>
    <t>Sara</t>
  </si>
  <si>
    <t>Lundberg</t>
  </si>
  <si>
    <t>Ingen utom jag</t>
  </si>
  <si>
    <t>Seven Stories Press</t>
  </si>
  <si>
    <t>B.J. Woodstein</t>
  </si>
  <si>
    <t>Natur &amp; Kultur</t>
  </si>
  <si>
    <t>Nobody But Me</t>
  </si>
  <si>
    <t>KUR 2025/6102</t>
  </si>
  <si>
    <t>Elin Anna</t>
  </si>
  <si>
    <t>Labba</t>
  </si>
  <si>
    <t>Far inte till havet</t>
  </si>
  <si>
    <t>United States</t>
  </si>
  <si>
    <t>University of Minnesota Press</t>
  </si>
  <si>
    <t>Elizabeth Clark Wessel</t>
  </si>
  <si>
    <t>Home of the Drowned</t>
  </si>
  <si>
    <t>KUR 2025/5988</t>
  </si>
  <si>
    <t>Birgitta</t>
  </si>
  <si>
    <t>Trotzig</t>
  </si>
  <si>
    <t>Dykungens dotter</t>
  </si>
  <si>
    <t xml:space="preserve">English </t>
  </si>
  <si>
    <t>Archipelago Books</t>
  </si>
  <si>
    <t>The Marsh King"s Daughter</t>
  </si>
  <si>
    <t>KUR 2025/5595</t>
  </si>
  <si>
    <t>Daniel</t>
  </si>
  <si>
    <t>Sävborg</t>
  </si>
  <si>
    <t>Händelser ur Sveriges ohistoria</t>
  </si>
  <si>
    <t>Estonian</t>
  </si>
  <si>
    <t>Estonia</t>
  </si>
  <si>
    <t>Hea Lugu OÜ</t>
  </si>
  <si>
    <t>Tiina Mullamaa</t>
  </si>
  <si>
    <t>Dialogos Förlag</t>
  </si>
  <si>
    <t>Rootsi eelajalugu</t>
  </si>
  <si>
    <t>KUR 2025/5693</t>
  </si>
  <si>
    <t>Clara</t>
  </si>
  <si>
    <t>Törnvall</t>
  </si>
  <si>
    <t>Furmark</t>
  </si>
  <si>
    <t>Vanliga människor. Autistens guide till galaxen</t>
  </si>
  <si>
    <t>Young adults</t>
  </si>
  <si>
    <t>fully illustrated nonfiction</t>
  </si>
  <si>
    <t>OÜ Hea Lugu</t>
  </si>
  <si>
    <t xml:space="preserve">Kadri Okas-Schone </t>
  </si>
  <si>
    <t>Tavalised inimesed. Autistide teejuht galaktikas</t>
  </si>
  <si>
    <t>KUR 2025/6204</t>
  </si>
  <si>
    <t>Farsi</t>
  </si>
  <si>
    <t>Khosrow Razavi</t>
  </si>
  <si>
    <t>KUR 2025/6366</t>
  </si>
  <si>
    <t>Erik</t>
  </si>
  <si>
    <t>Svetoft</t>
  </si>
  <si>
    <t>Spa</t>
  </si>
  <si>
    <t>comics graphic novel</t>
  </si>
  <si>
    <t>Finnish</t>
  </si>
  <si>
    <t>Finland</t>
  </si>
  <si>
    <t>Art House</t>
  </si>
  <si>
    <t>Marja Luoma</t>
  </si>
  <si>
    <t xml:space="preserve">Sanatorium </t>
  </si>
  <si>
    <t>KUR 2025/6229</t>
  </si>
  <si>
    <t>Kattflickan och andra berättelser</t>
  </si>
  <si>
    <t>French</t>
  </si>
  <si>
    <t>France</t>
  </si>
  <si>
    <t>Editions çà et là</t>
  </si>
  <si>
    <t>Florence Sisask</t>
  </si>
  <si>
    <t>Galago</t>
  </si>
  <si>
    <t>La fille-chat et autres histoires</t>
  </si>
  <si>
    <t>KUR 2025/6330</t>
  </si>
  <si>
    <t>Emma</t>
  </si>
  <si>
    <t>Påsen</t>
  </si>
  <si>
    <t>Editions Cambourakis</t>
  </si>
  <si>
    <t>Catherine Renaud</t>
  </si>
  <si>
    <t>Le Sac</t>
  </si>
  <si>
    <t>KUR 2025/6327</t>
  </si>
  <si>
    <t>Sjölin</t>
  </si>
  <si>
    <t>Eva</t>
  </si>
  <si>
    <t>Lindström</t>
  </si>
  <si>
    <t>Victor är silly</t>
  </si>
  <si>
    <t xml:space="preserve">Aude Pasquier </t>
  </si>
  <si>
    <t>Victor est bizarre</t>
  </si>
  <si>
    <t>KUR 2025/4548</t>
  </si>
  <si>
    <t>Lisa</t>
  </si>
  <si>
    <t>Ridzén</t>
  </si>
  <si>
    <t>Tranorna flyger söderut</t>
  </si>
  <si>
    <t>Canada</t>
  </si>
  <si>
    <t>Éditions La Peuplade</t>
  </si>
  <si>
    <t>Quand les grues volent vers le sud</t>
  </si>
  <si>
    <t>KUR 2025/5823</t>
  </si>
  <si>
    <t>Kristina</t>
  </si>
  <si>
    <t>Sigunsdotter</t>
  </si>
  <si>
    <t>Ester</t>
  </si>
  <si>
    <t>Eriksson</t>
  </si>
  <si>
    <t>Humlan Hanssons hemligheter</t>
  </si>
  <si>
    <t>Editions Thierry Magnier</t>
  </si>
  <si>
    <t>Aude Pasquier</t>
  </si>
  <si>
    <t>Les secrets de Sapajou Svensson</t>
  </si>
  <si>
    <t>KUR 2025/5698</t>
  </si>
  <si>
    <t>PAYOT &amp; RIVAGES</t>
  </si>
  <si>
    <t>Françoise Sule</t>
  </si>
  <si>
    <t>Ne pars pas vers la mer</t>
  </si>
  <si>
    <t>KUR 2025/5576</t>
  </si>
  <si>
    <t>Hedvig!</t>
  </si>
  <si>
    <t>Georgian</t>
  </si>
  <si>
    <t>Georgia</t>
  </si>
  <si>
    <t>Bakur Sulakauri Publishing</t>
  </si>
  <si>
    <t>Nato Kvaratskhelia, Ketevan Jakeli</t>
  </si>
  <si>
    <t>KUR 2025/5847</t>
  </si>
  <si>
    <t>Liv</t>
  </si>
  <si>
    <t>Strömquist</t>
  </si>
  <si>
    <t>Den rödaste rosen slår ut</t>
  </si>
  <si>
    <t>Matarebeli Comics</t>
  </si>
  <si>
    <t>Lia Chapidze</t>
  </si>
  <si>
    <t>almodebuli vardi</t>
  </si>
  <si>
    <t>KUR 2025/5539</t>
  </si>
  <si>
    <t>Frans</t>
  </si>
  <si>
    <t>G. Bengtsson</t>
  </si>
  <si>
    <t>Röde Orm</t>
  </si>
  <si>
    <t>German</t>
  </si>
  <si>
    <t>Germany</t>
  </si>
  <si>
    <t>Alfred Kröner Verlag GmbH &amp; Co</t>
  </si>
  <si>
    <t>Gabriele Haefs</t>
  </si>
  <si>
    <t>KUR 2025/6064</t>
  </si>
  <si>
    <t>Carl Hanser Verlag GmbH &amp; Co. KG</t>
  </si>
  <si>
    <t>Stefan Pluschkat</t>
  </si>
  <si>
    <t>Melken</t>
  </si>
  <si>
    <t>KUR 2025/5566</t>
  </si>
  <si>
    <t>Anders</t>
  </si>
  <si>
    <t>Hansen</t>
  </si>
  <si>
    <t>Zachrisson</t>
  </si>
  <si>
    <t>Depphjärnan för unga</t>
  </si>
  <si>
    <t>young adult literature</t>
  </si>
  <si>
    <t>Fischer Sauerländer GmbH (Imprint Rotfuchs)</t>
  </si>
  <si>
    <t>Leena Flegler</t>
  </si>
  <si>
    <t>Bonnier fakta</t>
  </si>
  <si>
    <t>Superbrain. Warum du fühlst, was du fühlst</t>
  </si>
  <si>
    <t>KUR 2025/5580</t>
  </si>
  <si>
    <t>Stridsberg</t>
  </si>
  <si>
    <t>Farväl till Panic Beach</t>
  </si>
  <si>
    <t>Gutkind Verlag GmbH</t>
  </si>
  <si>
    <t>Ursel Allenstein</t>
  </si>
  <si>
    <t>Farewell to Panic Beach</t>
  </si>
  <si>
    <t>KUR 2025/5905</t>
  </si>
  <si>
    <t>Ellika</t>
  </si>
  <si>
    <t>Lagerlöf</t>
  </si>
  <si>
    <t>Den sista kastraten</t>
  </si>
  <si>
    <t>Hoffmann und Campe Verlag GmbH</t>
  </si>
  <si>
    <t>Karoline Hippe</t>
  </si>
  <si>
    <t>Body</t>
  </si>
  <si>
    <t>KUR 2025/5907</t>
  </si>
  <si>
    <t>Klett Kinderbuch Verlag GmbH</t>
  </si>
  <si>
    <t>Monika Osberghaus</t>
  </si>
  <si>
    <t>Wild</t>
  </si>
  <si>
    <t>KUR 2025/5942</t>
  </si>
  <si>
    <t>Elin</t>
  </si>
  <si>
    <t>Lindell</t>
  </si>
  <si>
    <t>Jenka och Jag</t>
  </si>
  <si>
    <t>Katharina Erben</t>
  </si>
  <si>
    <t>Alfabeta</t>
  </si>
  <si>
    <t>Jenka und ich</t>
  </si>
  <si>
    <t>KUR 2025/6048</t>
  </si>
  <si>
    <t>Jockum</t>
  </si>
  <si>
    <t>Nordström</t>
  </si>
  <si>
    <t>Sailor blir sjuk</t>
  </si>
  <si>
    <t>Péridot</t>
  </si>
  <si>
    <t>Hinrich Schmidt-Henkel</t>
  </si>
  <si>
    <t>Sailor ist krank</t>
  </si>
  <si>
    <t>KUR 2025/6248</t>
  </si>
  <si>
    <t>August</t>
  </si>
  <si>
    <t>Strindberg</t>
  </si>
  <si>
    <t>Fordringsägare, Paria, Den starkare, Kärlek och spannmål</t>
  </si>
  <si>
    <t>play published</t>
  </si>
  <si>
    <t>Greek</t>
  </si>
  <si>
    <t>Greece</t>
  </si>
  <si>
    <t>C. &amp; M. Stamouli Publishing House</t>
  </si>
  <si>
    <t>Panos Karagiorgos</t>
  </si>
  <si>
    <t>KUR 2025/6262</t>
  </si>
  <si>
    <t>Rajs</t>
  </si>
  <si>
    <t>Samma mamma</t>
  </si>
  <si>
    <t xml:space="preserve">Greek </t>
  </si>
  <si>
    <t xml:space="preserve">Greece </t>
  </si>
  <si>
    <t xml:space="preserve">Alpha Omega Editions </t>
  </si>
  <si>
    <t>Despoina Kaitatzi-Choulioumi</t>
  </si>
  <si>
    <t>KUR 2025/6180</t>
  </si>
  <si>
    <t>Sverker</t>
  </si>
  <si>
    <t>Sörlin</t>
  </si>
  <si>
    <t>Snö</t>
  </si>
  <si>
    <t>Hungarian</t>
  </si>
  <si>
    <t>Hungary</t>
  </si>
  <si>
    <t>Európa Publisher</t>
  </si>
  <si>
    <t>Péter Papolczy</t>
  </si>
  <si>
    <t>Volante</t>
  </si>
  <si>
    <t>Hó</t>
  </si>
  <si>
    <t>KUR 2025/6172</t>
  </si>
  <si>
    <t>Lina</t>
  </si>
  <si>
    <t>Wolff</t>
  </si>
  <si>
    <t>Djävulsgreppet</t>
  </si>
  <si>
    <t>Park Publishing, an imprint of Libri Publishing Ltd.</t>
  </si>
  <si>
    <t>Péter Deres</t>
  </si>
  <si>
    <t>Az ördög szorításában</t>
  </si>
  <si>
    <t>KUR 2025/5943</t>
  </si>
  <si>
    <t>Ildikó</t>
  </si>
  <si>
    <t>Márky</t>
  </si>
  <si>
    <t>Det förflutna är ett annat land</t>
  </si>
  <si>
    <t>Polar Egyesület</t>
  </si>
  <si>
    <t>Ildikó Márky</t>
  </si>
  <si>
    <t>Bokförlaget Korpen</t>
  </si>
  <si>
    <t>Másik ország a múlt</t>
  </si>
  <si>
    <t>KUR 2025/6276</t>
  </si>
  <si>
    <t>Jesper</t>
  </si>
  <si>
    <t>Larsson</t>
  </si>
  <si>
    <t>Den dagen den sorgen</t>
  </si>
  <si>
    <t>Scandinavian House Foundation</t>
  </si>
  <si>
    <t>Beáta Dobosi</t>
  </si>
  <si>
    <t>Nirstedt/ litteratur AB</t>
  </si>
  <si>
    <t>Minden napnak a maga baja</t>
  </si>
  <si>
    <t>KUR 2025/6160</t>
  </si>
  <si>
    <t>Astrid</t>
  </si>
  <si>
    <t>Lindgren</t>
  </si>
  <si>
    <t>Mästerdetektiven Blomkvist lever farligt</t>
  </si>
  <si>
    <t>Italian</t>
  </si>
  <si>
    <t>Italiy</t>
  </si>
  <si>
    <t>Adriano Salani editore</t>
  </si>
  <si>
    <t>Laura Cangemi</t>
  </si>
  <si>
    <t>Raben &amp; Sjögren</t>
  </si>
  <si>
    <t>Il detective Blomkvist vive pericolosamente</t>
  </si>
  <si>
    <t>KUR 2025/5766</t>
  </si>
  <si>
    <t>Lisa, Johanna, Sara</t>
  </si>
  <si>
    <t>Bjärbo, Lindbäck, Ohlsson</t>
  </si>
  <si>
    <t>Fula Tjejer</t>
  </si>
  <si>
    <t>Italy</t>
  </si>
  <si>
    <t>Beisler Editore srl.</t>
  </si>
  <si>
    <t>Samanta K. Milton Knowles</t>
  </si>
  <si>
    <t>Lilla Piratförlaget</t>
  </si>
  <si>
    <t>Ugly Girls</t>
  </si>
  <si>
    <t>KUR 2025/6105</t>
  </si>
  <si>
    <t>Moa</t>
  </si>
  <si>
    <t>Backe Åstot</t>
  </si>
  <si>
    <t>Himlabrand</t>
  </si>
  <si>
    <t>Bompiani / Giunti Editore S.p.A.</t>
  </si>
  <si>
    <t>Fuoco celeste</t>
  </si>
  <si>
    <t>KUR 2025/6183</t>
  </si>
  <si>
    <t>Jacobson</t>
  </si>
  <si>
    <t>Morgans café</t>
  </si>
  <si>
    <t>Caissa Italia</t>
  </si>
  <si>
    <t>Elena Montemaggi, Annalisa Pontieri</t>
  </si>
  <si>
    <t>Il caffè di Morgan</t>
  </si>
  <si>
    <t>KUR 2025/5919</t>
  </si>
  <si>
    <t>Sven</t>
  </si>
  <si>
    <t>Nordqvist</t>
  </si>
  <si>
    <t>När Findus var liten och försvann</t>
  </si>
  <si>
    <t>Camelozampa Snc</t>
  </si>
  <si>
    <t>Bokförlaget Opal AB</t>
  </si>
  <si>
    <t>Quando Findus era piccolo</t>
  </si>
  <si>
    <t>KUR 2025/5577</t>
  </si>
  <si>
    <t>B. Elfgren</t>
  </si>
  <si>
    <t>Egerkrans</t>
  </si>
  <si>
    <t>Julstjärnan</t>
  </si>
  <si>
    <t>Datanova srl - LupoGuido</t>
  </si>
  <si>
    <t>Rabén&amp;Sjögren</t>
  </si>
  <si>
    <t>La stella di Natale</t>
  </si>
  <si>
    <t>KUR 2025/6228</t>
  </si>
  <si>
    <t>Rävunge bortblåst</t>
  </si>
  <si>
    <t>Ofelia alla deriva</t>
  </si>
  <si>
    <t>KUR 2025/5822</t>
  </si>
  <si>
    <t>Jonas</t>
  </si>
  <si>
    <t>Hassen Khemiri</t>
  </si>
  <si>
    <t>Systrarna</t>
  </si>
  <si>
    <t>Giulio Einaudi editore S.p.A.</t>
  </si>
  <si>
    <t>Catia De Marco</t>
  </si>
  <si>
    <t>Tre sorelle</t>
  </si>
  <si>
    <t>KUR 2025/6028</t>
  </si>
  <si>
    <t>Pija</t>
  </si>
  <si>
    <t>Lindenbaum</t>
  </si>
  <si>
    <t>Siv sover vilse</t>
  </si>
  <si>
    <t>Il Barbagianni Editore</t>
  </si>
  <si>
    <t>Siv dorme fuori</t>
  </si>
  <si>
    <t>KUR 2025/5841</t>
  </si>
  <si>
    <t>Andrev</t>
  </si>
  <si>
    <t>Walden</t>
  </si>
  <si>
    <t>Jävla karlar</t>
  </si>
  <si>
    <t>Iperborea</t>
  </si>
  <si>
    <t>Bokförlaget Polaris</t>
  </si>
  <si>
    <t>Maledetti uomini</t>
  </si>
  <si>
    <t>KUR 2025/5789</t>
  </si>
  <si>
    <t>Ylva</t>
  </si>
  <si>
    <t>Karlsson</t>
  </si>
  <si>
    <t>Jag och alla</t>
  </si>
  <si>
    <t>Orecchio acerbo</t>
  </si>
  <si>
    <t>Maria Valeria D"Avino</t>
  </si>
  <si>
    <t>Io e tutti</t>
  </si>
  <si>
    <t>KUR 2025/6234</t>
  </si>
  <si>
    <t>Ilon</t>
  </si>
  <si>
    <t>Wikland</t>
  </si>
  <si>
    <t>Mio, min Mio</t>
  </si>
  <si>
    <t>Japanese</t>
  </si>
  <si>
    <t>Japan</t>
  </si>
  <si>
    <t>Iwanami Shoten Publishers</t>
  </si>
  <si>
    <t>Akirako Hishiki</t>
  </si>
  <si>
    <t>Mio yo watashi no Mio (Mio, my Mio)</t>
  </si>
  <si>
    <t>KUR 2025/6233</t>
  </si>
  <si>
    <t>Lillebror och Karlsson på taket</t>
  </si>
  <si>
    <t>Iwanami Shoten, Publishers</t>
  </si>
  <si>
    <t>Toshiko Ishii</t>
  </si>
  <si>
    <t>Yane no ue no Karlsson (Karlsson on the roof)</t>
  </si>
  <si>
    <t>KUR 2025/6185</t>
  </si>
  <si>
    <t>Camilla</t>
  </si>
  <si>
    <t>Lagerqvist</t>
  </si>
  <si>
    <t>Uppdraget</t>
  </si>
  <si>
    <t>Sakuhokusha,Co.,LTD</t>
  </si>
  <si>
    <t>Eriko Kitadai</t>
  </si>
  <si>
    <t>Ninmu #1 Kurobarahenokeikoku</t>
  </si>
  <si>
    <t>KUR 2025/6145</t>
  </si>
  <si>
    <t>Lithuanian</t>
  </si>
  <si>
    <t>Lithuania</t>
  </si>
  <si>
    <t>Alma littera Ltd.</t>
  </si>
  <si>
    <t>Virginija Jurgaityte</t>
  </si>
  <si>
    <t>Kai gerves skrenda i pietus</t>
  </si>
  <si>
    <t>KUR 2025/6270</t>
  </si>
  <si>
    <t>Kerstin</t>
  </si>
  <si>
    <t>Ekman</t>
  </si>
  <si>
    <t>Min bokvärld</t>
  </si>
  <si>
    <t>Norwegian</t>
  </si>
  <si>
    <t xml:space="preserve">Norway </t>
  </si>
  <si>
    <t>Aschehoug</t>
  </si>
  <si>
    <t>Bodil Engen</t>
  </si>
  <si>
    <t xml:space="preserve">Albert Bonniers Förlag </t>
  </si>
  <si>
    <t>Min bokverden</t>
  </si>
  <si>
    <t>KUR 2025/5700</t>
  </si>
  <si>
    <t>Norway</t>
  </si>
  <si>
    <t>GYLDENDAL NORSK FORLAG AS</t>
  </si>
  <si>
    <t>Andreas Østby</t>
  </si>
  <si>
    <t>KUR 2025/5341</t>
  </si>
  <si>
    <t>Tina</t>
  </si>
  <si>
    <t>Harnesk</t>
  </si>
  <si>
    <t>Mödramärg</t>
  </si>
  <si>
    <t>Pax Forlag</t>
  </si>
  <si>
    <t>Hilde Matre Larsen</t>
  </si>
  <si>
    <t>Bokfabriken</t>
  </si>
  <si>
    <t>Mødremarg</t>
  </si>
  <si>
    <t>KUR 2025/5778</t>
  </si>
  <si>
    <t>Torgny</t>
  </si>
  <si>
    <t>Dorés bibel</t>
  </si>
  <si>
    <t>Polish</t>
  </si>
  <si>
    <t>Poland</t>
  </si>
  <si>
    <t>ArtRage</t>
  </si>
  <si>
    <t>Dawid Jablonski</t>
  </si>
  <si>
    <t>Norstedts förlag</t>
  </si>
  <si>
    <t>Biblia Dorégo</t>
  </si>
  <si>
    <t>KUR 2025/6286</t>
  </si>
  <si>
    <t>Vit Volvo</t>
  </si>
  <si>
    <t>timof i cisi wspólnicy, Pawel Timofiejuk</t>
  </si>
  <si>
    <t>Katarzyna Syty</t>
  </si>
  <si>
    <t>Sanatorium Förlag</t>
  </si>
  <si>
    <t>Biale volvo</t>
  </si>
  <si>
    <t>KUR 2025/5648</t>
  </si>
  <si>
    <t>Wydawnictwo Albatros Sp. z o.o.</t>
  </si>
  <si>
    <t>Wojciech Lygas</t>
  </si>
  <si>
    <t>Kiedy zurawie odlatuja na poludnie</t>
  </si>
  <si>
    <t>KUR 2025/6319</t>
  </si>
  <si>
    <t>Barbro</t>
  </si>
  <si>
    <t>Andreas, Mathias</t>
  </si>
  <si>
    <t>Lindgren, Lindgren</t>
  </si>
  <si>
    <t>Lilla Sparvel</t>
  </si>
  <si>
    <t>Wydawnictwo Zakamarki Sp. z o.o.</t>
  </si>
  <si>
    <t>Agnieszka Strózyk</t>
  </si>
  <si>
    <t xml:space="preserve"> Rabén &amp; Sjögren / Karneval förlag</t>
  </si>
  <si>
    <t>Wróbelek</t>
  </si>
  <si>
    <t>KUR 2025/5582</t>
  </si>
  <si>
    <t>Ia</t>
  </si>
  <si>
    <t>Genberg</t>
  </si>
  <si>
    <t>Detaljerna</t>
  </si>
  <si>
    <t>Portuguese</t>
  </si>
  <si>
    <t>Brazil</t>
  </si>
  <si>
    <t>Editora Fósforo (Matéria Escura Editora Ltda.)</t>
  </si>
  <si>
    <t>Fernanda Sarmatz Åkesson</t>
  </si>
  <si>
    <t>Weyler förlag</t>
  </si>
  <si>
    <t>Os detalhes</t>
  </si>
  <si>
    <t>KUR 2025/5872</t>
  </si>
  <si>
    <t>Editora Record</t>
  </si>
  <si>
    <t>GUILHERME DA SILVA BRAGA</t>
  </si>
  <si>
    <t>Quando os pássaros voam para o Sul</t>
  </si>
  <si>
    <t>KUR 2025/5756</t>
  </si>
  <si>
    <t>Sparring</t>
  </si>
  <si>
    <t>Per</t>
  </si>
  <si>
    <t>Gustavsson</t>
  </si>
  <si>
    <t>Familjen Knyckertz och gipskattens förbannelse</t>
  </si>
  <si>
    <t>Portugal</t>
  </si>
  <si>
    <t>Penguin Random House Grupo Editorial</t>
  </si>
  <si>
    <t>João Reis</t>
  </si>
  <si>
    <t xml:space="preserve">Natur &amp; Kultur </t>
  </si>
  <si>
    <t>Família Larápio 3</t>
  </si>
  <si>
    <t>KUR 2025/6258</t>
  </si>
  <si>
    <t>Dick</t>
  </si>
  <si>
    <t>Harrison</t>
  </si>
  <si>
    <t>Slaveriets Historia</t>
  </si>
  <si>
    <t>Serbian</t>
  </si>
  <si>
    <t>Serbia</t>
  </si>
  <si>
    <t>Karpos</t>
  </si>
  <si>
    <t>Jelena Loma, Sofija Vukovic Petrik</t>
  </si>
  <si>
    <t>Historiska Media</t>
  </si>
  <si>
    <t>456 (with a block of illustrations)</t>
  </si>
  <si>
    <t>Istorija ropstva</t>
  </si>
  <si>
    <t>KUR 2025/6273</t>
  </si>
  <si>
    <t>Jenny</t>
  </si>
  <si>
    <t>Sjödin</t>
  </si>
  <si>
    <t>Hundhotellet</t>
  </si>
  <si>
    <t>Sinhalese</t>
  </si>
  <si>
    <t>Sri Lanka</t>
  </si>
  <si>
    <t xml:space="preserve">Dedunna Publishers (A division of Tatsara Printmakers) </t>
  </si>
  <si>
    <t>Tharaka L. V. Vipulaguna</t>
  </si>
  <si>
    <t>Bavvange Hotale</t>
  </si>
  <si>
    <t>KUR 2025/5925</t>
  </si>
  <si>
    <t>Tuppens minut</t>
  </si>
  <si>
    <t>Slovenian</t>
  </si>
  <si>
    <t>Slovenia</t>
  </si>
  <si>
    <t>KUD Sodobnost International</t>
  </si>
  <si>
    <t>Lucija Stupica Enbohm</t>
  </si>
  <si>
    <t>Petelinov trenutek</t>
  </si>
  <si>
    <t>KUR 2025/5787</t>
  </si>
  <si>
    <t>Christoffer</t>
  </si>
  <si>
    <t>Carlsson</t>
  </si>
  <si>
    <t>Järtecken</t>
  </si>
  <si>
    <t>Spanish</t>
  </si>
  <si>
    <t>Spain</t>
  </si>
  <si>
    <t>Abacus Futur SL</t>
  </si>
  <si>
    <t>Albert Herranz Hammer</t>
  </si>
  <si>
    <t xml:space="preserve">A la sombra de la tormenta </t>
  </si>
  <si>
    <t>KUR 2025/5585</t>
  </si>
  <si>
    <t>Christian</t>
  </si>
  <si>
    <t>Rück</t>
  </si>
  <si>
    <t>Ett liv värt att leva</t>
  </si>
  <si>
    <t>Ediciones Godot, an imprint of Carbono libros SL</t>
  </si>
  <si>
    <t>Alba Pagan</t>
  </si>
  <si>
    <t>Suicidio para principantes</t>
  </si>
  <si>
    <t>KUR 2025/5887</t>
  </si>
  <si>
    <t>Steve</t>
  </si>
  <si>
    <t>Sem-Sandberg</t>
  </si>
  <si>
    <t>Oceanen</t>
  </si>
  <si>
    <t>Impedimenta</t>
  </si>
  <si>
    <t>Carmen Montes Cano</t>
  </si>
  <si>
    <t>Océanos</t>
  </si>
  <si>
    <t>KUR 2025/6277</t>
  </si>
  <si>
    <t xml:space="preserve">Röde Orm </t>
  </si>
  <si>
    <t>Turkish</t>
  </si>
  <si>
    <t>Turkey</t>
  </si>
  <si>
    <t>Ganesa Publishing House</t>
  </si>
  <si>
    <t>FERIDE GÜL ÇAKIROGLU</t>
  </si>
  <si>
    <t>Kizil Yilan</t>
  </si>
  <si>
    <t>KUR 2025/6114</t>
  </si>
  <si>
    <t>Timas Yayinlari</t>
  </si>
  <si>
    <t>Yonca Soy</t>
  </si>
  <si>
    <t>17 Haziran</t>
  </si>
  <si>
    <t>KUR 2025/6063</t>
  </si>
  <si>
    <t>Simon</t>
  </si>
  <si>
    <t>Stålenhag</t>
  </si>
  <si>
    <t>Passagen</t>
  </si>
  <si>
    <t>Ukrainian</t>
  </si>
  <si>
    <t>Ukraine</t>
  </si>
  <si>
    <t>Liliia Serhiivna Omelianenko (brand name - VYDAVNYTSTVO)</t>
  </si>
  <si>
    <t>Liliia Omelianenko</t>
  </si>
  <si>
    <t>Fria Ligan AB</t>
  </si>
  <si>
    <t>KUR 2025/6165</t>
  </si>
  <si>
    <t>Tolv</t>
  </si>
  <si>
    <t>The Old Lion Publishing House</t>
  </si>
  <si>
    <t>Nataliia Ivanychuk</t>
  </si>
  <si>
    <t>APPROVED</t>
  </si>
  <si>
    <t>Allocated grants Swedish Arts Council, Nordic and Non-Nordic languages, 3rd application round 2025</t>
  </si>
  <si>
    <t>Björnjägarens döttrar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</si>
</sst>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70AD47"/>
        <bgColor rgb="FF70AD47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1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rgb="FFA9D08E"/>
      </left>
      <right/>
      <top/>
      <bottom style="thin">
        <color rgb="FFA9D08E"/>
      </bottom>
      <diagonal/>
    </border>
    <border>
      <left/>
      <right/>
      <top/>
      <bottom style="thin">
        <color rgb="FFA9D08E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rgb="FFA9D08E"/>
      </right>
      <top/>
      <bottom style="thin">
        <color theme="9" tint="0.39997558519241921"/>
      </bottom>
      <diagonal/>
    </border>
    <border>
      <left/>
      <right style="thin">
        <color rgb="FF70AD47"/>
      </right>
      <top/>
      <bottom style="thin">
        <color rgb="FFA9D08E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6" borderId="1" xfId="0" applyFill="1" applyBorder="1" applyAlignment="1">
      <alignment vertical="top"/>
    </xf>
    <xf numFmtId="17" fontId="0" fillId="6" borderId="1" xfId="0" applyNumberFormat="1" applyFill="1" applyBorder="1" applyAlignment="1">
      <alignment vertical="top"/>
    </xf>
    <xf numFmtId="3" fontId="0" fillId="6" borderId="1" xfId="0" applyNumberFormat="1" applyFill="1" applyBorder="1" applyAlignment="1">
      <alignment vertical="top"/>
    </xf>
    <xf numFmtId="3" fontId="1" fillId="4" borderId="1" xfId="0" applyNumberFormat="1" applyFont="1" applyFill="1" applyBorder="1" applyAlignment="1">
      <alignment vertical="top"/>
    </xf>
    <xf numFmtId="0" fontId="0" fillId="0" borderId="1" xfId="0" applyBorder="1" applyAlignment="1">
      <alignment vertical="top"/>
    </xf>
    <xf numFmtId="17" fontId="0" fillId="0" borderId="1" xfId="0" applyNumberFormat="1" applyBorder="1" applyAlignment="1">
      <alignment vertical="top"/>
    </xf>
    <xf numFmtId="3" fontId="0" fillId="0" borderId="1" xfId="0" applyNumberFormat="1" applyBorder="1" applyAlignment="1">
      <alignment vertical="top"/>
    </xf>
    <xf numFmtId="0" fontId="0" fillId="0" borderId="1" xfId="0" applyBorder="1"/>
    <xf numFmtId="17" fontId="0" fillId="0" borderId="1" xfId="0" applyNumberFormat="1" applyBorder="1"/>
    <xf numFmtId="3" fontId="0" fillId="0" borderId="1" xfId="0" applyNumberFormat="1" applyBorder="1"/>
    <xf numFmtId="0" fontId="4" fillId="0" borderId="1" xfId="0" applyFont="1" applyBorder="1" applyAlignment="1">
      <alignment vertical="top"/>
    </xf>
    <xf numFmtId="0" fontId="0" fillId="6" borderId="1" xfId="0" applyFill="1" applyBorder="1"/>
    <xf numFmtId="17" fontId="0" fillId="6" borderId="1" xfId="0" applyNumberFormat="1" applyFill="1" applyBorder="1"/>
    <xf numFmtId="3" fontId="0" fillId="6" borderId="1" xfId="0" applyNumberFormat="1" applyFill="1" applyBorder="1"/>
    <xf numFmtId="3" fontId="1" fillId="4" borderId="1" xfId="0" applyNumberFormat="1" applyFont="1" applyFill="1" applyBorder="1"/>
    <xf numFmtId="3" fontId="5" fillId="4" borderId="1" xfId="0" applyNumberFormat="1" applyFont="1" applyFill="1" applyBorder="1" applyAlignment="1">
      <alignment vertical="top"/>
    </xf>
    <xf numFmtId="0" fontId="0" fillId="0" borderId="0" xfId="0" applyAlignment="1">
      <alignment wrapText="1"/>
    </xf>
    <xf numFmtId="0" fontId="0" fillId="6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0" fillId="6" borderId="1" xfId="0" applyFill="1" applyBorder="1" applyAlignment="1">
      <alignment wrapText="1"/>
    </xf>
    <xf numFmtId="0" fontId="0" fillId="6" borderId="2" xfId="0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6" borderId="2" xfId="0" applyFill="1" applyBorder="1" applyAlignment="1">
      <alignment wrapText="1"/>
    </xf>
    <xf numFmtId="49" fontId="0" fillId="6" borderId="1" xfId="0" applyNumberFormat="1" applyFill="1" applyBorder="1" applyAlignment="1">
      <alignment wrapText="1"/>
    </xf>
    <xf numFmtId="49" fontId="0" fillId="6" borderId="1" xfId="0" applyNumberFormat="1" applyFill="1" applyBorder="1" applyAlignment="1">
      <alignment vertical="top" wrapText="1"/>
    </xf>
    <xf numFmtId="0" fontId="6" fillId="0" borderId="0" xfId="0" applyFont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3" fillId="5" borderId="6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0" fillId="6" borderId="9" xfId="0" applyFill="1" applyBorder="1" applyAlignment="1">
      <alignment vertical="top" wrapText="1"/>
    </xf>
    <xf numFmtId="0" fontId="0" fillId="6" borderId="10" xfId="0" applyFill="1" applyBorder="1" applyAlignment="1">
      <alignment vertical="top" wrapText="1"/>
    </xf>
    <xf numFmtId="0" fontId="0" fillId="6" borderId="10" xfId="0" applyFill="1" applyBorder="1" applyAlignment="1">
      <alignment vertical="top"/>
    </xf>
    <xf numFmtId="0" fontId="0" fillId="4" borderId="10" xfId="0" applyFill="1" applyBorder="1" applyAlignment="1">
      <alignment vertical="top" wrapText="1"/>
    </xf>
    <xf numFmtId="17" fontId="0" fillId="6" borderId="10" xfId="0" applyNumberFormat="1" applyFill="1" applyBorder="1" applyAlignment="1">
      <alignment vertical="top"/>
    </xf>
    <xf numFmtId="3" fontId="0" fillId="6" borderId="10" xfId="0" applyNumberFormat="1" applyFill="1" applyBorder="1" applyAlignment="1">
      <alignment vertical="top"/>
    </xf>
    <xf numFmtId="3" fontId="1" fillId="4" borderId="10" xfId="0" applyNumberFormat="1" applyFont="1" applyFill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vertical="top"/>
    </xf>
    <xf numFmtId="17" fontId="0" fillId="0" borderId="10" xfId="0" applyNumberFormat="1" applyBorder="1" applyAlignment="1">
      <alignment vertical="top"/>
    </xf>
    <xf numFmtId="3" fontId="0" fillId="0" borderId="10" xfId="0" applyNumberFormat="1" applyBorder="1" applyAlignment="1">
      <alignment vertical="top"/>
    </xf>
    <xf numFmtId="0" fontId="0" fillId="6" borderId="3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wrapText="1"/>
    </xf>
    <xf numFmtId="0" fontId="0" fillId="6" borderId="3" xfId="0" applyFill="1" applyBorder="1" applyAlignment="1">
      <alignment wrapText="1"/>
    </xf>
    <xf numFmtId="0" fontId="0" fillId="6" borderId="11" xfId="0" applyFill="1" applyBorder="1" applyAlignment="1">
      <alignment vertical="top" wrapText="1"/>
    </xf>
    <xf numFmtId="0" fontId="0" fillId="0" borderId="11" xfId="0" applyBorder="1" applyAlignment="1">
      <alignment vertical="top" wrapText="1"/>
    </xf>
  </cellXfs>
  <cellStyles count="1">
    <cellStyle name="Normal" xfId="0" builtinId="0"/>
  </cellStyles>
  <dxfs count="21"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solid">
          <fgColor indexed="64"/>
          <bgColor rgb="FFFFFF00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solid">
          <fgColor indexed="64"/>
          <bgColor rgb="FFFFFF00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solid">
          <fgColor indexed="64"/>
          <bgColor rgb="FFFFFF00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3" formatCode="#,##0"/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22" formatCode="mmm/yy"/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rgb="FFFFFF00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  <bottom style="thin">
          <color theme="9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7FD269-56AD-4F9C-8DD4-9C786DE376C4}" name="Tabell1" displayName="Tabell1" ref="A3:U93" totalsRowShown="0" tableBorderDxfId="20">
  <autoFilter ref="A3:U93" xr:uid="{F97FD269-56AD-4F9C-8DD4-9C786DE376C4}"/>
  <sortState xmlns:xlrd2="http://schemas.microsoft.com/office/spreadsheetml/2017/richdata2" ref="A4:U93">
    <sortCondition ref="K4:K93"/>
  </sortState>
  <tableColumns count="21">
    <tableColumn id="1" xr3:uid="{C0FD5AFB-A721-497B-B896-DA2085A364AB}" name="Case number" dataDxfId="19"/>
    <tableColumn id="2" xr3:uid="{6965B48F-8666-460F-B540-488962016AEA}" name="Author First name" dataDxfId="18"/>
    <tableColumn id="3" xr3:uid="{7695EA2F-667C-4199-8FFC-D7CDD24AAD6E}" name="Author Last name" dataDxfId="17"/>
    <tableColumn id="4" xr3:uid="{A1E06617-85BC-44D5-AF27-CE77029FB215}" name="Illustrator First name" dataDxfId="16"/>
    <tableColumn id="5" xr3:uid="{92EA7DEF-F919-43EA-BF86-5A344A7F28EE}" name="Illustrator Last name" dataDxfId="15"/>
    <tableColumn id="6" xr3:uid="{96AA7473-3A19-4D67-9EE4-3F94261793A8}" name="Original title"/>
    <tableColumn id="7" xr3:uid="{E7623BF1-24EA-42DA-A52A-3D206D49CCA1}" name="Target group" dataDxfId="14"/>
    <tableColumn id="8" xr3:uid="{1E7C5EDA-E318-429C-89B9-56E4B102457C}" name="Genre" dataDxfId="13"/>
    <tableColumn id="9" xr3:uid="{EEC804D4-F769-48AC-836E-6620D7564AB2}" name="Target language" dataDxfId="12"/>
    <tableColumn id="10" xr3:uid="{E8ED69C3-AB45-46EA-A672-7A93DA0C02EA}" name="Country" dataDxfId="11"/>
    <tableColumn id="11" xr3:uid="{15B3E87D-5C1F-4E32-8569-3A59371386B1}" name="Applicant organisation" dataDxfId="10"/>
    <tableColumn id="12" xr3:uid="{56FE6E55-C0A7-46BF-869F-5EF3D3BC2405}" name="Translator" dataDxfId="9"/>
    <tableColumn id="13" xr3:uid="{07576303-6125-4316-8D26-E4092512E9DB}" name="Original publisher" dataDxfId="8"/>
    <tableColumn id="14" xr3:uid="{C1E4FB86-BAF8-498A-BB5E-CC87F59F87D7}" name="Sidantal" dataDxfId="7"/>
    <tableColumn id="15" xr3:uid="{B72BD1AE-18EB-4BFF-84B9-E6EA00FB2FF4}" name="Utgivnår orig." dataDxfId="6"/>
    <tableColumn id="16" xr3:uid="{5CF98ABB-381C-4F46-A250-CFBADFEFAF42}" name="Pub date translation" dataDxfId="5"/>
    <tableColumn id="21" xr3:uid="{2E6AA059-6EDD-46FD-BADC-2F1CE516FCD7}" name="Kolumn3" dataDxfId="4">
      <calculatedColumnFormula>0.45*#REF!</calculatedColumnFormula>
    </tableColumn>
    <tableColumn id="22" xr3:uid="{5700FC60-571A-4BB0-B633-6F4D1294389C}" name="Granted translation grant" dataDxfId="3"/>
    <tableColumn id="23" xr3:uid="{6D64B7C6-62E4-40B5-804F-E338166DA5E9}" name="Granted production grant" dataDxfId="2"/>
    <tableColumn id="24" xr3:uid="{4088F56E-F8F8-4D32-814E-A19ADEEB5C5E}" name="Granted total sum" dataDxfId="1">
      <calculatedColumnFormula>R4+S4</calculatedColumnFormula>
    </tableColumn>
    <tableColumn id="27" xr3:uid="{8CFDF503-C5C1-4538-BC02-E120CA3F7D8E}" name="Translation titl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E10F0-006D-4BA4-BB0E-231E8F9CEADA}">
  <dimension ref="A1:U93"/>
  <sheetViews>
    <sheetView tabSelected="1" workbookViewId="0">
      <selection activeCell="X3" sqref="X3"/>
    </sheetView>
  </sheetViews>
  <sheetFormatPr defaultRowHeight="14.5" x14ac:dyDescent="0.35"/>
  <cols>
    <col min="1" max="1" width="12.7265625" style="17" customWidth="1"/>
    <col min="2" max="2" width="10.6328125" style="17" customWidth="1"/>
    <col min="3" max="3" width="12.7265625" style="17" customWidth="1"/>
    <col min="4" max="4" width="12.26953125" style="17" customWidth="1"/>
    <col min="5" max="5" width="13.6328125" style="17" customWidth="1"/>
    <col min="6" max="6" width="17" style="17" customWidth="1"/>
    <col min="7" max="7" width="12.453125" customWidth="1"/>
    <col min="8" max="8" width="11.81640625" style="17" customWidth="1"/>
    <col min="9" max="9" width="14.6328125" style="17" customWidth="1"/>
    <col min="10" max="10" width="12.1796875" style="17" customWidth="1"/>
    <col min="11" max="11" width="19.36328125" style="17" customWidth="1"/>
    <col min="12" max="12" width="12.54296875" style="17" customWidth="1"/>
    <col min="13" max="13" width="16" style="17" customWidth="1"/>
    <col min="14" max="15" width="0" hidden="1" customWidth="1"/>
    <col min="16" max="16" width="11.1796875" customWidth="1"/>
    <col min="17" max="17" width="0" hidden="1" customWidth="1"/>
    <col min="18" max="18" width="10.08984375" customWidth="1"/>
    <col min="19" max="19" width="11.26953125" customWidth="1"/>
    <col min="20" max="20" width="9.90625" customWidth="1"/>
    <col min="21" max="21" width="14.6328125" style="17" customWidth="1"/>
  </cols>
  <sheetData>
    <row r="1" spans="1:21" ht="18.5" x14ac:dyDescent="0.45">
      <c r="A1" s="32" t="s">
        <v>688</v>
      </c>
    </row>
    <row r="2" spans="1:21" ht="18.5" x14ac:dyDescent="0.45">
      <c r="A2" s="32" t="s">
        <v>687</v>
      </c>
    </row>
    <row r="3" spans="1:21" ht="51.5" customHeight="1" x14ac:dyDescent="0.35">
      <c r="A3" s="33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  <c r="K3" s="36" t="s">
        <v>10</v>
      </c>
      <c r="L3" s="34" t="s">
        <v>11</v>
      </c>
      <c r="M3" s="34" t="s">
        <v>12</v>
      </c>
      <c r="N3" s="37" t="s">
        <v>13</v>
      </c>
      <c r="O3" s="37" t="s">
        <v>14</v>
      </c>
      <c r="P3" s="34" t="s">
        <v>15</v>
      </c>
      <c r="Q3" s="37" t="s">
        <v>16</v>
      </c>
      <c r="R3" s="38" t="s">
        <v>17</v>
      </c>
      <c r="S3" s="38" t="s">
        <v>18</v>
      </c>
      <c r="T3" s="39" t="s">
        <v>19</v>
      </c>
      <c r="U3" s="40" t="s">
        <v>20</v>
      </c>
    </row>
    <row r="4" spans="1:21" ht="29" x14ac:dyDescent="0.35">
      <c r="A4" s="25" t="s">
        <v>640</v>
      </c>
      <c r="B4" s="18" t="s">
        <v>641</v>
      </c>
      <c r="C4" s="18" t="s">
        <v>642</v>
      </c>
      <c r="D4" s="18"/>
      <c r="E4" s="18"/>
      <c r="F4" s="18" t="s">
        <v>643</v>
      </c>
      <c r="G4" s="1" t="s">
        <v>25</v>
      </c>
      <c r="H4" s="18" t="s">
        <v>26</v>
      </c>
      <c r="I4" s="18" t="s">
        <v>644</v>
      </c>
      <c r="J4" s="18" t="s">
        <v>645</v>
      </c>
      <c r="K4" s="19" t="s">
        <v>646</v>
      </c>
      <c r="L4" s="18" t="s">
        <v>647</v>
      </c>
      <c r="M4" s="18" t="s">
        <v>51</v>
      </c>
      <c r="N4" s="1">
        <v>425</v>
      </c>
      <c r="O4" s="1">
        <v>2019</v>
      </c>
      <c r="P4" s="2">
        <v>46023</v>
      </c>
      <c r="Q4" s="3" t="e">
        <f>0.45*#REF!</f>
        <v>#REF!</v>
      </c>
      <c r="R4" s="4">
        <v>19000</v>
      </c>
      <c r="S4" s="4"/>
      <c r="T4" s="4">
        <f t="shared" ref="T4:T35" si="0">R4+S4</f>
        <v>19000</v>
      </c>
      <c r="U4" s="53" t="s">
        <v>648</v>
      </c>
    </row>
    <row r="5" spans="1:21" ht="43.5" x14ac:dyDescent="0.35">
      <c r="A5" s="25" t="s">
        <v>437</v>
      </c>
      <c r="B5" s="18" t="s">
        <v>438</v>
      </c>
      <c r="C5" s="18" t="s">
        <v>439</v>
      </c>
      <c r="D5" s="18"/>
      <c r="E5" s="18"/>
      <c r="F5" s="18" t="s">
        <v>440</v>
      </c>
      <c r="G5" s="1" t="s">
        <v>37</v>
      </c>
      <c r="H5" s="18" t="s">
        <v>118</v>
      </c>
      <c r="I5" s="18" t="s">
        <v>441</v>
      </c>
      <c r="J5" s="18" t="s">
        <v>442</v>
      </c>
      <c r="K5" s="19" t="s">
        <v>443</v>
      </c>
      <c r="L5" s="18" t="s">
        <v>444</v>
      </c>
      <c r="M5" s="18" t="s">
        <v>445</v>
      </c>
      <c r="N5" s="1">
        <v>180</v>
      </c>
      <c r="O5" s="1">
        <v>1951</v>
      </c>
      <c r="P5" s="2">
        <v>46082</v>
      </c>
      <c r="Q5" s="3" t="e">
        <f>0.45*#REF!</f>
        <v>#REF!</v>
      </c>
      <c r="R5" s="4">
        <v>13000</v>
      </c>
      <c r="S5" s="4"/>
      <c r="T5" s="4">
        <f t="shared" si="0"/>
        <v>13000</v>
      </c>
      <c r="U5" s="53" t="s">
        <v>446</v>
      </c>
    </row>
    <row r="6" spans="1:21" ht="29" x14ac:dyDescent="0.35">
      <c r="A6" s="25" t="s">
        <v>335</v>
      </c>
      <c r="B6" s="18" t="s">
        <v>336</v>
      </c>
      <c r="C6" s="18" t="s">
        <v>337</v>
      </c>
      <c r="D6" s="18"/>
      <c r="E6" s="18"/>
      <c r="F6" s="18" t="s">
        <v>338</v>
      </c>
      <c r="G6" s="1" t="s">
        <v>25</v>
      </c>
      <c r="H6" s="18" t="s">
        <v>26</v>
      </c>
      <c r="I6" s="18" t="s">
        <v>339</v>
      </c>
      <c r="J6" s="18" t="s">
        <v>340</v>
      </c>
      <c r="K6" s="19" t="s">
        <v>341</v>
      </c>
      <c r="L6" s="18" t="s">
        <v>342</v>
      </c>
      <c r="M6" s="18" t="s">
        <v>100</v>
      </c>
      <c r="N6" s="1">
        <v>587</v>
      </c>
      <c r="O6" s="1">
        <v>1941</v>
      </c>
      <c r="P6" s="2">
        <v>46266</v>
      </c>
      <c r="Q6" s="3" t="e">
        <f>0.45*#REF!</f>
        <v>#REF!</v>
      </c>
      <c r="R6" s="4">
        <v>74000</v>
      </c>
      <c r="S6" s="4"/>
      <c r="T6" s="4">
        <f t="shared" si="0"/>
        <v>74000</v>
      </c>
      <c r="U6" s="53" t="s">
        <v>338</v>
      </c>
    </row>
    <row r="7" spans="1:21" ht="29" x14ac:dyDescent="0.35">
      <c r="A7" s="25" t="s">
        <v>533</v>
      </c>
      <c r="B7" s="18" t="s">
        <v>303</v>
      </c>
      <c r="C7" s="18" t="s">
        <v>304</v>
      </c>
      <c r="D7" s="18"/>
      <c r="E7" s="18"/>
      <c r="F7" s="18" t="s">
        <v>305</v>
      </c>
      <c r="G7" s="1" t="s">
        <v>25</v>
      </c>
      <c r="H7" s="18" t="s">
        <v>26</v>
      </c>
      <c r="I7" s="18" t="s">
        <v>534</v>
      </c>
      <c r="J7" s="18" t="s">
        <v>535</v>
      </c>
      <c r="K7" s="19" t="s">
        <v>536</v>
      </c>
      <c r="L7" s="18" t="s">
        <v>537</v>
      </c>
      <c r="M7" s="18" t="s">
        <v>110</v>
      </c>
      <c r="N7" s="1">
        <v>368</v>
      </c>
      <c r="O7" s="1">
        <v>2024</v>
      </c>
      <c r="P7" s="2">
        <v>46082</v>
      </c>
      <c r="Q7" s="3" t="e">
        <f>0.45*#REF!</f>
        <v>#REF!</v>
      </c>
      <c r="R7" s="4">
        <v>10000</v>
      </c>
      <c r="S7" s="4"/>
      <c r="T7" s="4">
        <f t="shared" si="0"/>
        <v>10000</v>
      </c>
      <c r="U7" s="53" t="s">
        <v>538</v>
      </c>
    </row>
    <row r="8" spans="1:21" ht="43.5" x14ac:dyDescent="0.35">
      <c r="A8" s="26" t="s">
        <v>397</v>
      </c>
      <c r="B8" s="20" t="s">
        <v>149</v>
      </c>
      <c r="C8" s="20" t="s">
        <v>398</v>
      </c>
      <c r="D8" s="20"/>
      <c r="E8" s="20"/>
      <c r="F8" s="20" t="s">
        <v>399</v>
      </c>
      <c r="G8" s="5" t="s">
        <v>25</v>
      </c>
      <c r="H8" s="20" t="s">
        <v>87</v>
      </c>
      <c r="I8" s="20" t="s">
        <v>400</v>
      </c>
      <c r="J8" s="20" t="s">
        <v>401</v>
      </c>
      <c r="K8" s="19" t="s">
        <v>402</v>
      </c>
      <c r="L8" s="20" t="s">
        <v>403</v>
      </c>
      <c r="M8" s="20" t="s">
        <v>51</v>
      </c>
      <c r="N8" s="5">
        <v>72</v>
      </c>
      <c r="O8" s="5">
        <v>2024</v>
      </c>
      <c r="P8" s="6">
        <v>46143</v>
      </c>
      <c r="Q8" s="7" t="e">
        <f>0.45*#REF!</f>
        <v>#REF!</v>
      </c>
      <c r="R8" s="4">
        <v>18000</v>
      </c>
      <c r="S8" s="4">
        <v>18000</v>
      </c>
      <c r="T8" s="4">
        <f t="shared" si="0"/>
        <v>36000</v>
      </c>
      <c r="U8" s="54"/>
    </row>
    <row r="9" spans="1:21" ht="29" x14ac:dyDescent="0.35">
      <c r="A9" s="26" t="s">
        <v>241</v>
      </c>
      <c r="B9" s="20" t="s">
        <v>242</v>
      </c>
      <c r="C9" s="20" t="s">
        <v>243</v>
      </c>
      <c r="D9" s="20"/>
      <c r="E9" s="20"/>
      <c r="F9" s="20" t="s">
        <v>244</v>
      </c>
      <c r="G9" s="5" t="s">
        <v>25</v>
      </c>
      <c r="H9" s="20" t="s">
        <v>26</v>
      </c>
      <c r="I9" s="20" t="s">
        <v>245</v>
      </c>
      <c r="J9" s="20" t="s">
        <v>237</v>
      </c>
      <c r="K9" s="19" t="s">
        <v>246</v>
      </c>
      <c r="L9" s="20" t="s">
        <v>223</v>
      </c>
      <c r="M9" s="20" t="s">
        <v>51</v>
      </c>
      <c r="N9" s="5">
        <v>368</v>
      </c>
      <c r="O9" s="5">
        <v>1985</v>
      </c>
      <c r="P9" s="6">
        <v>46419</v>
      </c>
      <c r="Q9" s="7" t="e">
        <f>0.45*#REF!</f>
        <v>#REF!</v>
      </c>
      <c r="R9" s="4">
        <v>51000</v>
      </c>
      <c r="S9" s="4"/>
      <c r="T9" s="4">
        <f t="shared" si="0"/>
        <v>51000</v>
      </c>
      <c r="U9" s="54" t="s">
        <v>247</v>
      </c>
    </row>
    <row r="10" spans="1:21" ht="29" x14ac:dyDescent="0.35">
      <c r="A10" s="28" t="s">
        <v>271</v>
      </c>
      <c r="B10" s="21" t="s">
        <v>272</v>
      </c>
      <c r="C10" s="21" t="s">
        <v>273</v>
      </c>
      <c r="D10" s="21"/>
      <c r="E10" s="21"/>
      <c r="F10" s="21" t="s">
        <v>274</v>
      </c>
      <c r="G10" s="8" t="s">
        <v>25</v>
      </c>
      <c r="H10" s="20" t="s">
        <v>275</v>
      </c>
      <c r="I10" s="21" t="s">
        <v>276</v>
      </c>
      <c r="J10" s="21" t="s">
        <v>277</v>
      </c>
      <c r="K10" s="22" t="s">
        <v>278</v>
      </c>
      <c r="L10" s="21" t="s">
        <v>279</v>
      </c>
      <c r="M10" s="21" t="s">
        <v>280</v>
      </c>
      <c r="N10" s="8">
        <v>336</v>
      </c>
      <c r="O10" s="8">
        <v>2021</v>
      </c>
      <c r="P10" s="9">
        <v>46082</v>
      </c>
      <c r="Q10" s="10">
        <v>3500</v>
      </c>
      <c r="R10" s="4">
        <v>3500</v>
      </c>
      <c r="S10" s="4">
        <v>18000</v>
      </c>
      <c r="T10" s="4">
        <f t="shared" si="0"/>
        <v>21500</v>
      </c>
      <c r="U10" s="55"/>
    </row>
    <row r="11" spans="1:21" ht="29" x14ac:dyDescent="0.35">
      <c r="A11" s="25" t="s">
        <v>561</v>
      </c>
      <c r="B11" s="18" t="s">
        <v>562</v>
      </c>
      <c r="C11" s="18" t="s">
        <v>439</v>
      </c>
      <c r="D11" s="18"/>
      <c r="E11" s="18"/>
      <c r="F11" s="18" t="s">
        <v>563</v>
      </c>
      <c r="G11" s="1" t="s">
        <v>25</v>
      </c>
      <c r="H11" s="18" t="s">
        <v>26</v>
      </c>
      <c r="I11" s="18" t="s">
        <v>564</v>
      </c>
      <c r="J11" s="18" t="s">
        <v>565</v>
      </c>
      <c r="K11" s="19" t="s">
        <v>566</v>
      </c>
      <c r="L11" s="18" t="s">
        <v>567</v>
      </c>
      <c r="M11" s="18" t="s">
        <v>568</v>
      </c>
      <c r="N11" s="1">
        <v>228</v>
      </c>
      <c r="O11" s="1">
        <v>2005</v>
      </c>
      <c r="P11" s="2">
        <v>46054</v>
      </c>
      <c r="Q11" s="3" t="e">
        <f>0.45*#REF!</f>
        <v>#REF!</v>
      </c>
      <c r="R11" s="4">
        <v>10000</v>
      </c>
      <c r="S11" s="4"/>
      <c r="T11" s="4">
        <f t="shared" si="0"/>
        <v>10000</v>
      </c>
      <c r="U11" s="53" t="s">
        <v>569</v>
      </c>
    </row>
    <row r="12" spans="1:21" ht="29" x14ac:dyDescent="0.35">
      <c r="A12" s="26" t="s">
        <v>539</v>
      </c>
      <c r="B12" s="20" t="s">
        <v>540</v>
      </c>
      <c r="C12" s="20" t="s">
        <v>541</v>
      </c>
      <c r="D12" s="20"/>
      <c r="E12" s="20"/>
      <c r="F12" s="20" t="s">
        <v>542</v>
      </c>
      <c r="G12" s="5" t="s">
        <v>25</v>
      </c>
      <c r="H12" s="20" t="s">
        <v>60</v>
      </c>
      <c r="I12" s="20" t="s">
        <v>543</v>
      </c>
      <c r="J12" s="20" t="s">
        <v>544</v>
      </c>
      <c r="K12" s="19" t="s">
        <v>545</v>
      </c>
      <c r="L12" s="20" t="s">
        <v>546</v>
      </c>
      <c r="M12" s="20" t="s">
        <v>547</v>
      </c>
      <c r="N12" s="5">
        <v>430</v>
      </c>
      <c r="O12" s="5">
        <v>2023</v>
      </c>
      <c r="P12" s="6">
        <v>45962</v>
      </c>
      <c r="Q12" s="7" t="e">
        <f>0.45*#REF!</f>
        <v>#REF!</v>
      </c>
      <c r="R12" s="4">
        <v>58000</v>
      </c>
      <c r="S12" s="4"/>
      <c r="T12" s="4">
        <f t="shared" si="0"/>
        <v>58000</v>
      </c>
      <c r="U12" s="54" t="s">
        <v>548</v>
      </c>
    </row>
    <row r="13" spans="1:21" ht="43.5" x14ac:dyDescent="0.35">
      <c r="A13" s="25" t="s">
        <v>322</v>
      </c>
      <c r="B13" s="18" t="s">
        <v>113</v>
      </c>
      <c r="C13" s="18" t="s">
        <v>114</v>
      </c>
      <c r="D13" s="18"/>
      <c r="E13" s="18"/>
      <c r="F13" s="18" t="s">
        <v>323</v>
      </c>
      <c r="G13" s="1" t="s">
        <v>37</v>
      </c>
      <c r="H13" s="18" t="s">
        <v>118</v>
      </c>
      <c r="I13" s="18" t="s">
        <v>324</v>
      </c>
      <c r="J13" s="18" t="s">
        <v>325</v>
      </c>
      <c r="K13" s="19" t="s">
        <v>326</v>
      </c>
      <c r="L13" s="18" t="s">
        <v>327</v>
      </c>
      <c r="M13" s="18" t="s">
        <v>231</v>
      </c>
      <c r="N13" s="1">
        <v>150</v>
      </c>
      <c r="O13" s="1">
        <v>2005</v>
      </c>
      <c r="P13" s="2">
        <v>46023</v>
      </c>
      <c r="Q13" s="3" t="e">
        <f>0.45*#REF!</f>
        <v>#REF!</v>
      </c>
      <c r="R13" s="4">
        <v>10000</v>
      </c>
      <c r="S13" s="4">
        <v>18000</v>
      </c>
      <c r="T13" s="4">
        <f t="shared" si="0"/>
        <v>28000</v>
      </c>
      <c r="U13" s="53" t="s">
        <v>323</v>
      </c>
    </row>
    <row r="14" spans="1:21" ht="43.5" x14ac:dyDescent="0.35">
      <c r="A14" s="26" t="s">
        <v>447</v>
      </c>
      <c r="B14" s="20" t="s">
        <v>448</v>
      </c>
      <c r="C14" s="20" t="s">
        <v>449</v>
      </c>
      <c r="D14" s="20"/>
      <c r="E14" s="20"/>
      <c r="F14" s="20" t="s">
        <v>450</v>
      </c>
      <c r="G14" s="5" t="s">
        <v>263</v>
      </c>
      <c r="H14" s="20" t="s">
        <v>352</v>
      </c>
      <c r="I14" s="20" t="s">
        <v>441</v>
      </c>
      <c r="J14" s="20" t="s">
        <v>451</v>
      </c>
      <c r="K14" s="19" t="s">
        <v>452</v>
      </c>
      <c r="L14" s="20" t="s">
        <v>453</v>
      </c>
      <c r="M14" s="20" t="s">
        <v>454</v>
      </c>
      <c r="N14" s="5">
        <v>252</v>
      </c>
      <c r="O14" s="5">
        <v>2020</v>
      </c>
      <c r="P14" s="6">
        <v>45962</v>
      </c>
      <c r="Q14" s="7" t="e">
        <f>0.45*#REF!</f>
        <v>#REF!</v>
      </c>
      <c r="R14" s="4">
        <v>13000</v>
      </c>
      <c r="S14" s="4"/>
      <c r="T14" s="4">
        <f t="shared" si="0"/>
        <v>13000</v>
      </c>
      <c r="U14" s="54" t="s">
        <v>455</v>
      </c>
    </row>
    <row r="15" spans="1:21" ht="43.5" x14ac:dyDescent="0.35">
      <c r="A15" s="26" t="s">
        <v>33</v>
      </c>
      <c r="B15" s="20" t="s">
        <v>34</v>
      </c>
      <c r="C15" s="20" t="s">
        <v>35</v>
      </c>
      <c r="D15" s="20"/>
      <c r="E15" s="20"/>
      <c r="F15" s="20" t="s">
        <v>36</v>
      </c>
      <c r="G15" s="5" t="s">
        <v>37</v>
      </c>
      <c r="H15" s="20" t="s">
        <v>38</v>
      </c>
      <c r="I15" s="20" t="s">
        <v>39</v>
      </c>
      <c r="J15" s="20" t="s">
        <v>40</v>
      </c>
      <c r="K15" s="19" t="s">
        <v>41</v>
      </c>
      <c r="L15" s="20" t="s">
        <v>42</v>
      </c>
      <c r="M15" s="20" t="s">
        <v>43</v>
      </c>
      <c r="N15" s="5">
        <v>40</v>
      </c>
      <c r="O15" s="5">
        <v>2025</v>
      </c>
      <c r="P15" s="6">
        <v>46054</v>
      </c>
      <c r="Q15" s="7" t="e">
        <f>0.45*#REF!</f>
        <v>#REF!</v>
      </c>
      <c r="R15" s="4">
        <v>3500</v>
      </c>
      <c r="S15" s="4">
        <v>18000</v>
      </c>
      <c r="T15" s="4">
        <f t="shared" si="0"/>
        <v>21500</v>
      </c>
      <c r="U15" s="54" t="s">
        <v>36</v>
      </c>
    </row>
    <row r="16" spans="1:21" ht="29" x14ac:dyDescent="0.35">
      <c r="A16" s="25" t="s">
        <v>268</v>
      </c>
      <c r="B16" s="18" t="s">
        <v>34</v>
      </c>
      <c r="C16" s="18" t="s">
        <v>35</v>
      </c>
      <c r="D16" s="18"/>
      <c r="E16" s="18"/>
      <c r="F16" s="18" t="s">
        <v>36</v>
      </c>
      <c r="G16" s="1" t="s">
        <v>37</v>
      </c>
      <c r="H16" s="18" t="s">
        <v>38</v>
      </c>
      <c r="I16" s="18" t="s">
        <v>269</v>
      </c>
      <c r="J16" s="18" t="s">
        <v>40</v>
      </c>
      <c r="K16" s="19" t="s">
        <v>41</v>
      </c>
      <c r="L16" s="18" t="s">
        <v>270</v>
      </c>
      <c r="M16" s="18" t="s">
        <v>43</v>
      </c>
      <c r="N16" s="1">
        <v>42</v>
      </c>
      <c r="O16" s="1">
        <v>2025</v>
      </c>
      <c r="P16" s="2">
        <v>46054</v>
      </c>
      <c r="Q16" s="3" t="e">
        <f>0.45*#REF!</f>
        <v>#REF!</v>
      </c>
      <c r="R16" s="4">
        <v>3500</v>
      </c>
      <c r="S16" s="4">
        <v>18000</v>
      </c>
      <c r="T16" s="4">
        <f t="shared" si="0"/>
        <v>21500</v>
      </c>
      <c r="U16" s="53" t="s">
        <v>36</v>
      </c>
    </row>
    <row r="17" spans="1:21" ht="43.5" x14ac:dyDescent="0.35">
      <c r="A17" s="25" t="s">
        <v>456</v>
      </c>
      <c r="B17" s="18" t="s">
        <v>457</v>
      </c>
      <c r="C17" s="18" t="s">
        <v>458</v>
      </c>
      <c r="D17" s="18"/>
      <c r="E17" s="18"/>
      <c r="F17" s="18" t="s">
        <v>459</v>
      </c>
      <c r="G17" s="1" t="s">
        <v>263</v>
      </c>
      <c r="H17" s="18" t="s">
        <v>352</v>
      </c>
      <c r="I17" s="18" t="s">
        <v>441</v>
      </c>
      <c r="J17" s="18" t="s">
        <v>451</v>
      </c>
      <c r="K17" s="19" t="s">
        <v>460</v>
      </c>
      <c r="L17" s="18" t="s">
        <v>453</v>
      </c>
      <c r="M17" s="18" t="s">
        <v>43</v>
      </c>
      <c r="N17" s="1">
        <v>205</v>
      </c>
      <c r="O17" s="1">
        <v>2021</v>
      </c>
      <c r="P17" s="2">
        <v>46082</v>
      </c>
      <c r="Q17" s="3" t="e">
        <f>0.45*#REF!</f>
        <v>#REF!</v>
      </c>
      <c r="R17" s="4">
        <v>12000</v>
      </c>
      <c r="S17" s="4"/>
      <c r="T17" s="4">
        <f t="shared" si="0"/>
        <v>12000</v>
      </c>
      <c r="U17" s="53" t="s">
        <v>461</v>
      </c>
    </row>
    <row r="18" spans="1:21" ht="58" x14ac:dyDescent="0.35">
      <c r="A18" s="25" t="s">
        <v>388</v>
      </c>
      <c r="B18" s="18" t="s">
        <v>389</v>
      </c>
      <c r="C18" s="18" t="s">
        <v>390</v>
      </c>
      <c r="D18" s="18"/>
      <c r="E18" s="18"/>
      <c r="F18" s="18" t="s">
        <v>391</v>
      </c>
      <c r="G18" s="1" t="s">
        <v>25</v>
      </c>
      <c r="H18" s="18" t="s">
        <v>392</v>
      </c>
      <c r="I18" s="18" t="s">
        <v>393</v>
      </c>
      <c r="J18" s="18" t="s">
        <v>394</v>
      </c>
      <c r="K18" s="19" t="s">
        <v>395</v>
      </c>
      <c r="L18" s="18" t="s">
        <v>396</v>
      </c>
      <c r="M18" s="18" t="s">
        <v>51</v>
      </c>
      <c r="N18" s="1">
        <v>150</v>
      </c>
      <c r="O18" s="1">
        <v>1890</v>
      </c>
      <c r="P18" s="2">
        <v>45992</v>
      </c>
      <c r="Q18" s="3" t="e">
        <f>0.45*#REF!</f>
        <v>#REF!</v>
      </c>
      <c r="R18" s="4">
        <v>10000</v>
      </c>
      <c r="S18" s="4"/>
      <c r="T18" s="4">
        <f t="shared" si="0"/>
        <v>10000</v>
      </c>
      <c r="U18" s="53"/>
    </row>
    <row r="19" spans="1:21" ht="58" x14ac:dyDescent="0.35">
      <c r="A19" s="26" t="s">
        <v>462</v>
      </c>
      <c r="B19" s="20" t="s">
        <v>297</v>
      </c>
      <c r="C19" s="20" t="s">
        <v>463</v>
      </c>
      <c r="D19" s="20"/>
      <c r="E19" s="20"/>
      <c r="F19" s="20" t="s">
        <v>464</v>
      </c>
      <c r="G19" s="5" t="s">
        <v>37</v>
      </c>
      <c r="H19" s="20" t="s">
        <v>38</v>
      </c>
      <c r="I19" s="20" t="s">
        <v>441</v>
      </c>
      <c r="J19" s="20" t="s">
        <v>451</v>
      </c>
      <c r="K19" s="19" t="s">
        <v>465</v>
      </c>
      <c r="L19" s="20" t="s">
        <v>466</v>
      </c>
      <c r="M19" s="20" t="s">
        <v>156</v>
      </c>
      <c r="N19" s="5">
        <v>32</v>
      </c>
      <c r="O19" s="5">
        <v>2019</v>
      </c>
      <c r="P19" s="6">
        <v>46296</v>
      </c>
      <c r="Q19" s="7" t="e">
        <f>0.45*#REF!</f>
        <v>#REF!</v>
      </c>
      <c r="R19" s="4">
        <v>8900</v>
      </c>
      <c r="S19" s="4">
        <v>18000</v>
      </c>
      <c r="T19" s="4">
        <f t="shared" si="0"/>
        <v>26900</v>
      </c>
      <c r="U19" s="54" t="s">
        <v>467</v>
      </c>
    </row>
    <row r="20" spans="1:21" ht="43.5" x14ac:dyDescent="0.35">
      <c r="A20" s="25" t="s">
        <v>468</v>
      </c>
      <c r="B20" s="18" t="s">
        <v>469</v>
      </c>
      <c r="C20" s="18" t="s">
        <v>470</v>
      </c>
      <c r="D20" s="18"/>
      <c r="E20" s="18"/>
      <c r="F20" s="18" t="s">
        <v>471</v>
      </c>
      <c r="G20" s="1" t="s">
        <v>37</v>
      </c>
      <c r="H20" s="18" t="s">
        <v>38</v>
      </c>
      <c r="I20" s="18" t="s">
        <v>441</v>
      </c>
      <c r="J20" s="18" t="s">
        <v>451</v>
      </c>
      <c r="K20" s="19" t="s">
        <v>472</v>
      </c>
      <c r="L20" s="18" t="s">
        <v>453</v>
      </c>
      <c r="M20" s="18" t="s">
        <v>473</v>
      </c>
      <c r="N20" s="1">
        <v>32</v>
      </c>
      <c r="O20" s="1">
        <v>2001</v>
      </c>
      <c r="P20" s="2">
        <v>45962</v>
      </c>
      <c r="Q20" s="3" t="e">
        <f>0.45*#REF!</f>
        <v>#REF!</v>
      </c>
      <c r="R20" s="4">
        <v>3900</v>
      </c>
      <c r="S20" s="4">
        <v>18000</v>
      </c>
      <c r="T20" s="4">
        <f t="shared" si="0"/>
        <v>21900</v>
      </c>
      <c r="U20" s="53" t="s">
        <v>474</v>
      </c>
    </row>
    <row r="21" spans="1:21" ht="29" x14ac:dyDescent="0.35">
      <c r="A21" s="26" t="s">
        <v>343</v>
      </c>
      <c r="B21" s="20" t="s">
        <v>219</v>
      </c>
      <c r="C21" s="20" t="s">
        <v>220</v>
      </c>
      <c r="D21" s="20"/>
      <c r="E21" s="20"/>
      <c r="F21" s="20" t="s">
        <v>221</v>
      </c>
      <c r="G21" s="5" t="s">
        <v>25</v>
      </c>
      <c r="H21" s="20" t="s">
        <v>26</v>
      </c>
      <c r="I21" s="20" t="s">
        <v>339</v>
      </c>
      <c r="J21" s="20" t="s">
        <v>340</v>
      </c>
      <c r="K21" s="19" t="s">
        <v>344</v>
      </c>
      <c r="L21" s="20" t="s">
        <v>345</v>
      </c>
      <c r="M21" s="20" t="s">
        <v>51</v>
      </c>
      <c r="N21" s="5">
        <v>144</v>
      </c>
      <c r="O21" s="5">
        <v>2023</v>
      </c>
      <c r="P21" s="6">
        <v>46082</v>
      </c>
      <c r="Q21" s="7" t="e">
        <f>0.45*#REF!</f>
        <v>#REF!</v>
      </c>
      <c r="R21" s="4">
        <v>16000</v>
      </c>
      <c r="S21" s="4"/>
      <c r="T21" s="4">
        <f t="shared" si="0"/>
        <v>16000</v>
      </c>
      <c r="U21" s="54" t="s">
        <v>346</v>
      </c>
    </row>
    <row r="22" spans="1:21" ht="29" x14ac:dyDescent="0.35">
      <c r="A22" s="26" t="s">
        <v>475</v>
      </c>
      <c r="B22" s="20" t="s">
        <v>226</v>
      </c>
      <c r="C22" s="20" t="s">
        <v>476</v>
      </c>
      <c r="D22" s="20" t="s">
        <v>103</v>
      </c>
      <c r="E22" s="20" t="s">
        <v>477</v>
      </c>
      <c r="F22" s="20" t="s">
        <v>478</v>
      </c>
      <c r="G22" s="5" t="s">
        <v>37</v>
      </c>
      <c r="H22" s="20" t="s">
        <v>118</v>
      </c>
      <c r="I22" s="20" t="s">
        <v>441</v>
      </c>
      <c r="J22" s="20" t="s">
        <v>451</v>
      </c>
      <c r="K22" s="19" t="s">
        <v>479</v>
      </c>
      <c r="L22" s="20" t="s">
        <v>444</v>
      </c>
      <c r="M22" s="20" t="s">
        <v>480</v>
      </c>
      <c r="N22" s="5">
        <v>108</v>
      </c>
      <c r="O22" s="5">
        <v>2024</v>
      </c>
      <c r="P22" s="6">
        <v>45992</v>
      </c>
      <c r="Q22" s="7" t="e">
        <f>0.45*#REF!</f>
        <v>#REF!</v>
      </c>
      <c r="R22" s="4">
        <v>10000</v>
      </c>
      <c r="S22" s="4">
        <v>18000</v>
      </c>
      <c r="T22" s="4">
        <f t="shared" si="0"/>
        <v>28000</v>
      </c>
      <c r="U22" s="54" t="s">
        <v>481</v>
      </c>
    </row>
    <row r="23" spans="1:21" ht="29" x14ac:dyDescent="0.35">
      <c r="A23" s="25" t="s">
        <v>482</v>
      </c>
      <c r="B23" s="18" t="s">
        <v>113</v>
      </c>
      <c r="C23" s="18" t="s">
        <v>114</v>
      </c>
      <c r="D23" s="18" t="s">
        <v>115</v>
      </c>
      <c r="E23" s="18" t="s">
        <v>116</v>
      </c>
      <c r="F23" s="18" t="s">
        <v>483</v>
      </c>
      <c r="G23" s="1" t="s">
        <v>37</v>
      </c>
      <c r="H23" s="18" t="s">
        <v>118</v>
      </c>
      <c r="I23" s="18" t="s">
        <v>441</v>
      </c>
      <c r="J23" s="18" t="s">
        <v>451</v>
      </c>
      <c r="K23" s="19" t="s">
        <v>479</v>
      </c>
      <c r="L23" s="18" t="s">
        <v>444</v>
      </c>
      <c r="M23" s="18" t="s">
        <v>231</v>
      </c>
      <c r="N23" s="1">
        <v>208</v>
      </c>
      <c r="O23" s="1">
        <v>2025</v>
      </c>
      <c r="P23" s="2">
        <v>46113</v>
      </c>
      <c r="Q23" s="3" t="e">
        <f>0.45*#REF!</f>
        <v>#REF!</v>
      </c>
      <c r="R23" s="4">
        <v>10000</v>
      </c>
      <c r="S23" s="4">
        <v>18000</v>
      </c>
      <c r="T23" s="4">
        <f t="shared" si="0"/>
        <v>28000</v>
      </c>
      <c r="U23" s="53" t="s">
        <v>484</v>
      </c>
    </row>
    <row r="24" spans="1:21" ht="43.5" x14ac:dyDescent="0.35">
      <c r="A24" s="25" t="s">
        <v>624</v>
      </c>
      <c r="B24" s="18" t="s">
        <v>625</v>
      </c>
      <c r="C24" s="18" t="s">
        <v>626</v>
      </c>
      <c r="D24" s="18" t="s">
        <v>625</v>
      </c>
      <c r="E24" s="18" t="s">
        <v>626</v>
      </c>
      <c r="F24" s="18" t="s">
        <v>627</v>
      </c>
      <c r="G24" s="1" t="s">
        <v>37</v>
      </c>
      <c r="H24" s="18" t="s">
        <v>38</v>
      </c>
      <c r="I24" s="18" t="s">
        <v>628</v>
      </c>
      <c r="J24" s="18" t="s">
        <v>629</v>
      </c>
      <c r="K24" s="19" t="s">
        <v>630</v>
      </c>
      <c r="L24" s="18" t="s">
        <v>631</v>
      </c>
      <c r="M24" s="18" t="s">
        <v>473</v>
      </c>
      <c r="N24" s="1">
        <v>32</v>
      </c>
      <c r="O24" s="1">
        <v>2025</v>
      </c>
      <c r="P24" s="2">
        <v>45962</v>
      </c>
      <c r="Q24" s="3" t="e">
        <f>0.45*#REF!</f>
        <v>#REF!</v>
      </c>
      <c r="R24" s="4">
        <v>6100</v>
      </c>
      <c r="S24" s="16">
        <v>17000</v>
      </c>
      <c r="T24" s="4">
        <f t="shared" si="0"/>
        <v>23100</v>
      </c>
      <c r="U24" s="53" t="s">
        <v>632</v>
      </c>
    </row>
    <row r="25" spans="1:21" ht="43.5" x14ac:dyDescent="0.35">
      <c r="A25" s="26" t="s">
        <v>649</v>
      </c>
      <c r="B25" s="20" t="s">
        <v>650</v>
      </c>
      <c r="C25" s="20" t="s">
        <v>651</v>
      </c>
      <c r="D25" s="20"/>
      <c r="E25" s="20"/>
      <c r="F25" s="20" t="s">
        <v>652</v>
      </c>
      <c r="G25" s="5" t="s">
        <v>25</v>
      </c>
      <c r="H25" s="20" t="s">
        <v>60</v>
      </c>
      <c r="I25" s="20" t="s">
        <v>644</v>
      </c>
      <c r="J25" s="20" t="s">
        <v>645</v>
      </c>
      <c r="K25" s="19" t="s">
        <v>653</v>
      </c>
      <c r="L25" s="20" t="s">
        <v>654</v>
      </c>
      <c r="M25" s="20" t="s">
        <v>51</v>
      </c>
      <c r="N25" s="5">
        <v>176</v>
      </c>
      <c r="O25" s="5">
        <v>2024</v>
      </c>
      <c r="P25" s="6">
        <v>46235</v>
      </c>
      <c r="Q25" s="7" t="e">
        <f>0.45*#REF!</f>
        <v>#REF!</v>
      </c>
      <c r="R25" s="4">
        <v>13000</v>
      </c>
      <c r="S25" s="4"/>
      <c r="T25" s="4">
        <f t="shared" si="0"/>
        <v>13000</v>
      </c>
      <c r="U25" s="54" t="s">
        <v>655</v>
      </c>
    </row>
    <row r="26" spans="1:21" ht="29" x14ac:dyDescent="0.35">
      <c r="A26" s="25" t="s">
        <v>281</v>
      </c>
      <c r="B26" s="18" t="s">
        <v>172</v>
      </c>
      <c r="C26" s="18" t="s">
        <v>261</v>
      </c>
      <c r="D26" s="18"/>
      <c r="E26" s="18"/>
      <c r="F26" s="18" t="s">
        <v>282</v>
      </c>
      <c r="G26" s="1" t="s">
        <v>25</v>
      </c>
      <c r="H26" s="18" t="s">
        <v>275</v>
      </c>
      <c r="I26" s="18" t="s">
        <v>283</v>
      </c>
      <c r="J26" s="18" t="s">
        <v>284</v>
      </c>
      <c r="K26" s="19" t="s">
        <v>285</v>
      </c>
      <c r="L26" s="18" t="s">
        <v>286</v>
      </c>
      <c r="M26" s="18" t="s">
        <v>287</v>
      </c>
      <c r="N26" s="1">
        <v>168</v>
      </c>
      <c r="O26" s="1">
        <v>2024</v>
      </c>
      <c r="P26" s="2">
        <v>46023</v>
      </c>
      <c r="Q26" s="3" t="e">
        <f>0.45*#REF!</f>
        <v>#REF!</v>
      </c>
      <c r="R26" s="4">
        <v>8000</v>
      </c>
      <c r="S26" s="4">
        <v>18000</v>
      </c>
      <c r="T26" s="4">
        <f t="shared" si="0"/>
        <v>26000</v>
      </c>
      <c r="U26" s="53" t="s">
        <v>288</v>
      </c>
    </row>
    <row r="27" spans="1:21" ht="29" x14ac:dyDescent="0.35">
      <c r="A27" s="26" t="s">
        <v>289</v>
      </c>
      <c r="B27" s="20" t="s">
        <v>290</v>
      </c>
      <c r="C27" s="20" t="s">
        <v>35</v>
      </c>
      <c r="D27" s="20"/>
      <c r="E27" s="20"/>
      <c r="F27" s="20" t="s">
        <v>291</v>
      </c>
      <c r="G27" s="5" t="s">
        <v>37</v>
      </c>
      <c r="H27" s="20" t="s">
        <v>38</v>
      </c>
      <c r="I27" s="20" t="s">
        <v>283</v>
      </c>
      <c r="J27" s="20" t="s">
        <v>284</v>
      </c>
      <c r="K27" s="19" t="s">
        <v>292</v>
      </c>
      <c r="L27" s="20" t="s">
        <v>293</v>
      </c>
      <c r="M27" s="20" t="s">
        <v>43</v>
      </c>
      <c r="N27" s="5">
        <v>32</v>
      </c>
      <c r="O27" s="5">
        <v>2025</v>
      </c>
      <c r="P27" s="6">
        <v>46023</v>
      </c>
      <c r="Q27" s="7" t="e">
        <f>0.45*#REF!</f>
        <v>#REF!</v>
      </c>
      <c r="R27" s="4">
        <v>1300</v>
      </c>
      <c r="S27" s="4">
        <v>18000</v>
      </c>
      <c r="T27" s="4">
        <f t="shared" si="0"/>
        <v>19300</v>
      </c>
      <c r="U27" s="54" t="s">
        <v>294</v>
      </c>
    </row>
    <row r="28" spans="1:21" ht="29" x14ac:dyDescent="0.35">
      <c r="A28" s="25" t="s">
        <v>295</v>
      </c>
      <c r="B28" s="18" t="s">
        <v>249</v>
      </c>
      <c r="C28" s="18" t="s">
        <v>296</v>
      </c>
      <c r="D28" s="18" t="s">
        <v>297</v>
      </c>
      <c r="E28" s="18" t="s">
        <v>298</v>
      </c>
      <c r="F28" s="18" t="s">
        <v>299</v>
      </c>
      <c r="G28" s="1" t="s">
        <v>37</v>
      </c>
      <c r="H28" s="18" t="s">
        <v>38</v>
      </c>
      <c r="I28" s="18" t="s">
        <v>283</v>
      </c>
      <c r="J28" s="18" t="s">
        <v>284</v>
      </c>
      <c r="K28" s="19" t="s">
        <v>292</v>
      </c>
      <c r="L28" s="18" t="s">
        <v>300</v>
      </c>
      <c r="M28" s="18" t="s">
        <v>185</v>
      </c>
      <c r="N28" s="1">
        <v>40</v>
      </c>
      <c r="O28" s="1">
        <v>2024</v>
      </c>
      <c r="P28" s="2">
        <v>46023</v>
      </c>
      <c r="Q28" s="3" t="e">
        <f>0.45*#REF!</f>
        <v>#REF!</v>
      </c>
      <c r="R28" s="4">
        <v>1900</v>
      </c>
      <c r="S28" s="4">
        <v>18000</v>
      </c>
      <c r="T28" s="4">
        <f t="shared" si="0"/>
        <v>19900</v>
      </c>
      <c r="U28" s="53" t="s">
        <v>301</v>
      </c>
    </row>
    <row r="29" spans="1:21" ht="29" x14ac:dyDescent="0.35">
      <c r="A29" s="26" t="s">
        <v>302</v>
      </c>
      <c r="B29" s="20" t="s">
        <v>303</v>
      </c>
      <c r="C29" s="20" t="s">
        <v>304</v>
      </c>
      <c r="D29" s="20"/>
      <c r="E29" s="20"/>
      <c r="F29" s="20" t="s">
        <v>305</v>
      </c>
      <c r="G29" s="5" t="s">
        <v>25</v>
      </c>
      <c r="H29" s="20" t="s">
        <v>26</v>
      </c>
      <c r="I29" s="20" t="s">
        <v>283</v>
      </c>
      <c r="J29" s="20" t="s">
        <v>306</v>
      </c>
      <c r="K29" s="19" t="s">
        <v>307</v>
      </c>
      <c r="L29" s="20" t="s">
        <v>293</v>
      </c>
      <c r="M29" s="20" t="s">
        <v>110</v>
      </c>
      <c r="N29" s="5">
        <v>368</v>
      </c>
      <c r="O29" s="5">
        <v>2024</v>
      </c>
      <c r="P29" s="6">
        <v>46235</v>
      </c>
      <c r="Q29" s="7" t="e">
        <f>0.45*#REF!</f>
        <v>#REF!</v>
      </c>
      <c r="R29" s="4">
        <v>30000</v>
      </c>
      <c r="S29" s="4"/>
      <c r="T29" s="4">
        <f t="shared" si="0"/>
        <v>30000</v>
      </c>
      <c r="U29" s="54" t="s">
        <v>308</v>
      </c>
    </row>
    <row r="30" spans="1:21" ht="43.5" x14ac:dyDescent="0.35">
      <c r="A30" s="25" t="s">
        <v>309</v>
      </c>
      <c r="B30" s="18" t="s">
        <v>310</v>
      </c>
      <c r="C30" s="18" t="s">
        <v>311</v>
      </c>
      <c r="D30" s="18" t="s">
        <v>312</v>
      </c>
      <c r="E30" s="18" t="s">
        <v>313</v>
      </c>
      <c r="F30" s="18" t="s">
        <v>314</v>
      </c>
      <c r="G30" s="1" t="s">
        <v>37</v>
      </c>
      <c r="H30" s="18" t="s">
        <v>118</v>
      </c>
      <c r="I30" s="18" t="s">
        <v>283</v>
      </c>
      <c r="J30" s="18" t="s">
        <v>284</v>
      </c>
      <c r="K30" s="19" t="s">
        <v>315</v>
      </c>
      <c r="L30" s="18" t="s">
        <v>316</v>
      </c>
      <c r="M30" s="18" t="s">
        <v>231</v>
      </c>
      <c r="N30" s="1">
        <v>112</v>
      </c>
      <c r="O30" s="1">
        <v>2022</v>
      </c>
      <c r="P30" s="2">
        <v>46113</v>
      </c>
      <c r="Q30" s="3" t="e">
        <f>0.45*#REF!</f>
        <v>#REF!</v>
      </c>
      <c r="R30" s="4">
        <v>10000</v>
      </c>
      <c r="S30" s="4">
        <v>0</v>
      </c>
      <c r="T30" s="4">
        <f t="shared" si="0"/>
        <v>10000</v>
      </c>
      <c r="U30" s="53" t="s">
        <v>317</v>
      </c>
    </row>
    <row r="31" spans="1:21" ht="43.5" x14ac:dyDescent="0.35">
      <c r="A31" s="25" t="s">
        <v>589</v>
      </c>
      <c r="B31" s="18" t="s">
        <v>590</v>
      </c>
      <c r="C31" s="18" t="s">
        <v>591</v>
      </c>
      <c r="D31" s="18"/>
      <c r="E31" s="18"/>
      <c r="F31" s="18" t="s">
        <v>592</v>
      </c>
      <c r="G31" s="1" t="s">
        <v>25</v>
      </c>
      <c r="H31" s="18" t="s">
        <v>26</v>
      </c>
      <c r="I31" s="18" t="s">
        <v>593</v>
      </c>
      <c r="J31" s="18" t="s">
        <v>594</v>
      </c>
      <c r="K31" s="19" t="s">
        <v>595</v>
      </c>
      <c r="L31" s="18" t="s">
        <v>596</v>
      </c>
      <c r="M31" s="18" t="s">
        <v>597</v>
      </c>
      <c r="N31" s="1">
        <v>156</v>
      </c>
      <c r="O31" s="1">
        <v>2022</v>
      </c>
      <c r="P31" s="2">
        <v>46143</v>
      </c>
      <c r="Q31" s="3" t="e">
        <f>0.45*#REF!</f>
        <v>#REF!</v>
      </c>
      <c r="R31" s="4">
        <v>8400</v>
      </c>
      <c r="S31" s="4"/>
      <c r="T31" s="4">
        <f t="shared" si="0"/>
        <v>8400</v>
      </c>
      <c r="U31" s="53" t="s">
        <v>598</v>
      </c>
    </row>
    <row r="32" spans="1:21" ht="43.5" x14ac:dyDescent="0.35">
      <c r="A32" s="26" t="s">
        <v>599</v>
      </c>
      <c r="B32" s="20" t="s">
        <v>303</v>
      </c>
      <c r="C32" s="20" t="s">
        <v>304</v>
      </c>
      <c r="D32" s="20"/>
      <c r="E32" s="20"/>
      <c r="F32" s="20" t="s">
        <v>305</v>
      </c>
      <c r="G32" s="5" t="s">
        <v>25</v>
      </c>
      <c r="H32" s="20" t="s">
        <v>26</v>
      </c>
      <c r="I32" s="20" t="s">
        <v>593</v>
      </c>
      <c r="J32" s="20" t="s">
        <v>594</v>
      </c>
      <c r="K32" s="19" t="s">
        <v>600</v>
      </c>
      <c r="L32" s="20" t="s">
        <v>601</v>
      </c>
      <c r="M32" s="20" t="s">
        <v>110</v>
      </c>
      <c r="N32" s="5">
        <v>368</v>
      </c>
      <c r="O32" s="5">
        <v>2024</v>
      </c>
      <c r="P32" s="6">
        <v>46082</v>
      </c>
      <c r="Q32" s="7" t="e">
        <f>0.45*#REF!</f>
        <v>#REF!</v>
      </c>
      <c r="R32" s="4">
        <v>10000</v>
      </c>
      <c r="S32" s="4"/>
      <c r="T32" s="4">
        <f t="shared" si="0"/>
        <v>10000</v>
      </c>
      <c r="U32" s="54" t="s">
        <v>602</v>
      </c>
    </row>
    <row r="33" spans="1:21" ht="29" x14ac:dyDescent="0.35">
      <c r="A33" s="25" t="s">
        <v>404</v>
      </c>
      <c r="B33" s="18" t="s">
        <v>405</v>
      </c>
      <c r="C33" s="18" t="s">
        <v>406</v>
      </c>
      <c r="D33" s="18"/>
      <c r="E33" s="18"/>
      <c r="F33" s="18" t="s">
        <v>407</v>
      </c>
      <c r="G33" s="1" t="s">
        <v>25</v>
      </c>
      <c r="H33" s="18" t="s">
        <v>60</v>
      </c>
      <c r="I33" s="18" t="s">
        <v>408</v>
      </c>
      <c r="J33" s="18" t="s">
        <v>409</v>
      </c>
      <c r="K33" s="19" t="s">
        <v>410</v>
      </c>
      <c r="L33" s="18" t="s">
        <v>411</v>
      </c>
      <c r="M33" s="18" t="s">
        <v>412</v>
      </c>
      <c r="N33" s="1">
        <v>384</v>
      </c>
      <c r="O33" s="1">
        <v>2024</v>
      </c>
      <c r="P33" s="2">
        <v>46327</v>
      </c>
      <c r="Q33" s="3" t="e">
        <f>0.45*#REF!</f>
        <v>#REF!</v>
      </c>
      <c r="R33" s="4">
        <v>51000</v>
      </c>
      <c r="S33" s="4"/>
      <c r="T33" s="4">
        <f t="shared" si="0"/>
        <v>51000</v>
      </c>
      <c r="U33" s="53" t="s">
        <v>413</v>
      </c>
    </row>
    <row r="34" spans="1:21" ht="43.5" x14ac:dyDescent="0.35">
      <c r="A34" s="25" t="s">
        <v>347</v>
      </c>
      <c r="B34" s="18" t="s">
        <v>348</v>
      </c>
      <c r="C34" s="18" t="s">
        <v>349</v>
      </c>
      <c r="D34" s="18" t="s">
        <v>303</v>
      </c>
      <c r="E34" s="18" t="s">
        <v>350</v>
      </c>
      <c r="F34" s="18" t="s">
        <v>351</v>
      </c>
      <c r="G34" s="1" t="s">
        <v>263</v>
      </c>
      <c r="H34" s="18" t="s">
        <v>352</v>
      </c>
      <c r="I34" s="18" t="s">
        <v>339</v>
      </c>
      <c r="J34" s="18" t="s">
        <v>340</v>
      </c>
      <c r="K34" s="19" t="s">
        <v>353</v>
      </c>
      <c r="L34" s="18" t="s">
        <v>354</v>
      </c>
      <c r="M34" s="18" t="s">
        <v>355</v>
      </c>
      <c r="N34" s="1">
        <v>128</v>
      </c>
      <c r="O34" s="1">
        <v>2022</v>
      </c>
      <c r="P34" s="2">
        <v>46082</v>
      </c>
      <c r="Q34" s="3" t="e">
        <f>0.45*#REF!</f>
        <v>#REF!</v>
      </c>
      <c r="R34" s="4">
        <v>11000</v>
      </c>
      <c r="S34" s="4"/>
      <c r="T34" s="4">
        <f t="shared" si="0"/>
        <v>11000</v>
      </c>
      <c r="U34" s="53" t="s">
        <v>356</v>
      </c>
    </row>
    <row r="35" spans="1:21" ht="29" x14ac:dyDescent="0.35">
      <c r="A35" s="26" t="s">
        <v>663</v>
      </c>
      <c r="B35" s="20" t="s">
        <v>336</v>
      </c>
      <c r="C35" s="20" t="s">
        <v>337</v>
      </c>
      <c r="D35" s="20"/>
      <c r="E35" s="20"/>
      <c r="F35" s="20" t="s">
        <v>664</v>
      </c>
      <c r="G35" s="5" t="s">
        <v>25</v>
      </c>
      <c r="H35" s="20" t="s">
        <v>26</v>
      </c>
      <c r="I35" s="20" t="s">
        <v>665</v>
      </c>
      <c r="J35" s="20" t="s">
        <v>666</v>
      </c>
      <c r="K35" s="19" t="s">
        <v>667</v>
      </c>
      <c r="L35" s="20" t="s">
        <v>668</v>
      </c>
      <c r="M35" s="20" t="s">
        <v>100</v>
      </c>
      <c r="N35" s="5">
        <v>587</v>
      </c>
      <c r="O35" s="5">
        <v>1941</v>
      </c>
      <c r="P35" s="6">
        <v>46082</v>
      </c>
      <c r="Q35" s="7" t="e">
        <f>0.45*#REF!</f>
        <v>#REF!</v>
      </c>
      <c r="R35" s="4">
        <v>18000</v>
      </c>
      <c r="S35" s="4"/>
      <c r="T35" s="4">
        <f t="shared" si="0"/>
        <v>18000</v>
      </c>
      <c r="U35" s="54" t="s">
        <v>669</v>
      </c>
    </row>
    <row r="36" spans="1:21" ht="29" x14ac:dyDescent="0.35">
      <c r="A36" s="26" t="s">
        <v>485</v>
      </c>
      <c r="B36" s="20" t="s">
        <v>486</v>
      </c>
      <c r="C36" s="20" t="s">
        <v>487</v>
      </c>
      <c r="D36" s="20"/>
      <c r="E36" s="20"/>
      <c r="F36" s="20" t="s">
        <v>488</v>
      </c>
      <c r="G36" s="5" t="s">
        <v>25</v>
      </c>
      <c r="H36" s="20" t="s">
        <v>26</v>
      </c>
      <c r="I36" s="20" t="s">
        <v>441</v>
      </c>
      <c r="J36" s="20" t="s">
        <v>451</v>
      </c>
      <c r="K36" s="19" t="s">
        <v>489</v>
      </c>
      <c r="L36" s="20" t="s">
        <v>490</v>
      </c>
      <c r="M36" s="20" t="s">
        <v>92</v>
      </c>
      <c r="N36" s="5">
        <v>722</v>
      </c>
      <c r="O36" s="5">
        <v>2023</v>
      </c>
      <c r="P36" s="6">
        <v>46113</v>
      </c>
      <c r="Q36" s="7" t="e">
        <f>0.45*#REF!</f>
        <v>#REF!</v>
      </c>
      <c r="R36" s="4">
        <v>57000</v>
      </c>
      <c r="S36" s="4"/>
      <c r="T36" s="4">
        <f t="shared" ref="T36:T67" si="1">R36+S36</f>
        <v>57000</v>
      </c>
      <c r="U36" s="54" t="s">
        <v>491</v>
      </c>
    </row>
    <row r="37" spans="1:21" ht="29" x14ac:dyDescent="0.35">
      <c r="A37" s="26" t="s">
        <v>357</v>
      </c>
      <c r="B37" s="20" t="s">
        <v>226</v>
      </c>
      <c r="C37" s="20" t="s">
        <v>358</v>
      </c>
      <c r="D37" s="20"/>
      <c r="E37" s="20"/>
      <c r="F37" s="20" t="s">
        <v>359</v>
      </c>
      <c r="G37" s="5" t="s">
        <v>25</v>
      </c>
      <c r="H37" s="20" t="s">
        <v>26</v>
      </c>
      <c r="I37" s="20" t="s">
        <v>339</v>
      </c>
      <c r="J37" s="20" t="s">
        <v>340</v>
      </c>
      <c r="K37" s="19" t="s">
        <v>360</v>
      </c>
      <c r="L37" s="20" t="s">
        <v>361</v>
      </c>
      <c r="M37" s="20" t="s">
        <v>51</v>
      </c>
      <c r="N37" s="5">
        <v>412</v>
      </c>
      <c r="O37" s="5">
        <v>2024</v>
      </c>
      <c r="P37" s="6">
        <v>46235</v>
      </c>
      <c r="Q37" s="7" t="e">
        <f>0.45*#REF!</f>
        <v>#REF!</v>
      </c>
      <c r="R37" s="4">
        <v>45000</v>
      </c>
      <c r="S37" s="4"/>
      <c r="T37" s="4">
        <f t="shared" si="1"/>
        <v>45000</v>
      </c>
      <c r="U37" s="54" t="s">
        <v>362</v>
      </c>
    </row>
    <row r="38" spans="1:21" ht="29" x14ac:dyDescent="0.35">
      <c r="A38" s="29" t="s">
        <v>549</v>
      </c>
      <c r="B38" s="24" t="s">
        <v>165</v>
      </c>
      <c r="C38" s="24" t="s">
        <v>166</v>
      </c>
      <c r="D38" s="24"/>
      <c r="E38" s="24"/>
      <c r="F38" s="30" t="s">
        <v>167</v>
      </c>
      <c r="G38" s="12" t="s">
        <v>25</v>
      </c>
      <c r="H38" s="24" t="s">
        <v>26</v>
      </c>
      <c r="I38" s="24" t="s">
        <v>543</v>
      </c>
      <c r="J38" s="24" t="s">
        <v>550</v>
      </c>
      <c r="K38" s="22" t="s">
        <v>551</v>
      </c>
      <c r="L38" s="24" t="s">
        <v>552</v>
      </c>
      <c r="M38" s="24" t="s">
        <v>51</v>
      </c>
      <c r="N38" s="12">
        <v>286</v>
      </c>
      <c r="O38" s="12">
        <v>2025</v>
      </c>
      <c r="P38" s="13">
        <v>46054</v>
      </c>
      <c r="Q38" s="14">
        <v>36000</v>
      </c>
      <c r="R38" s="15">
        <v>36000</v>
      </c>
      <c r="S38" s="15"/>
      <c r="T38" s="4">
        <f t="shared" si="1"/>
        <v>36000</v>
      </c>
      <c r="U38" s="56"/>
    </row>
    <row r="39" spans="1:21" ht="58" x14ac:dyDescent="0.35">
      <c r="A39" s="26" t="s">
        <v>83</v>
      </c>
      <c r="B39" s="20" t="s">
        <v>84</v>
      </c>
      <c r="C39" s="20" t="s">
        <v>85</v>
      </c>
      <c r="D39" s="20"/>
      <c r="E39" s="20"/>
      <c r="F39" s="20" t="s">
        <v>86</v>
      </c>
      <c r="G39" s="5" t="s">
        <v>25</v>
      </c>
      <c r="H39" s="20" t="s">
        <v>87</v>
      </c>
      <c r="I39" s="20" t="s">
        <v>88</v>
      </c>
      <c r="J39" s="20" t="s">
        <v>89</v>
      </c>
      <c r="K39" s="19" t="s">
        <v>90</v>
      </c>
      <c r="L39" s="20" t="s">
        <v>91</v>
      </c>
      <c r="M39" s="20" t="s">
        <v>92</v>
      </c>
      <c r="N39" s="5">
        <v>180</v>
      </c>
      <c r="O39" s="5">
        <v>1956</v>
      </c>
      <c r="P39" s="6">
        <v>46023</v>
      </c>
      <c r="Q39" s="7" t="e">
        <f>0.45*#REF!</f>
        <v>#REF!</v>
      </c>
      <c r="R39" s="4">
        <v>10000</v>
      </c>
      <c r="S39" s="4">
        <v>18000</v>
      </c>
      <c r="T39" s="4">
        <f t="shared" si="1"/>
        <v>28000</v>
      </c>
      <c r="U39" s="54" t="s">
        <v>93</v>
      </c>
    </row>
    <row r="40" spans="1:21" ht="29" x14ac:dyDescent="0.35">
      <c r="A40" s="26" t="s">
        <v>52</v>
      </c>
      <c r="B40" s="20" t="s">
        <v>53</v>
      </c>
      <c r="C40" s="20" t="s">
        <v>54</v>
      </c>
      <c r="D40" s="20"/>
      <c r="E40" s="20"/>
      <c r="F40" s="20" t="s">
        <v>55</v>
      </c>
      <c r="G40" s="5" t="s">
        <v>25</v>
      </c>
      <c r="H40" s="20" t="s">
        <v>26</v>
      </c>
      <c r="I40" s="20" t="s">
        <v>39</v>
      </c>
      <c r="J40" s="20" t="s">
        <v>48</v>
      </c>
      <c r="K40" s="19" t="s">
        <v>49</v>
      </c>
      <c r="L40" s="20" t="s">
        <v>50</v>
      </c>
      <c r="M40" s="20" t="s">
        <v>51</v>
      </c>
      <c r="N40" s="5">
        <v>560</v>
      </c>
      <c r="O40" s="5">
        <v>1976</v>
      </c>
      <c r="P40" s="6">
        <v>46174</v>
      </c>
      <c r="Q40" s="7" t="e">
        <f>0.45*#REF!</f>
        <v>#REF!</v>
      </c>
      <c r="R40" s="4">
        <v>51000</v>
      </c>
      <c r="S40" s="4"/>
      <c r="T40" s="4">
        <f t="shared" si="1"/>
        <v>51000</v>
      </c>
      <c r="U40" s="54"/>
    </row>
    <row r="41" spans="1:21" ht="29" x14ac:dyDescent="0.35">
      <c r="A41" s="25" t="s">
        <v>44</v>
      </c>
      <c r="B41" s="18" t="s">
        <v>45</v>
      </c>
      <c r="C41" s="18" t="s">
        <v>46</v>
      </c>
      <c r="D41" s="18"/>
      <c r="E41" s="18"/>
      <c r="F41" s="18" t="s">
        <v>47</v>
      </c>
      <c r="G41" s="1" t="s">
        <v>25</v>
      </c>
      <c r="H41" s="18" t="s">
        <v>26</v>
      </c>
      <c r="I41" s="18" t="s">
        <v>39</v>
      </c>
      <c r="J41" s="18" t="s">
        <v>48</v>
      </c>
      <c r="K41" s="19" t="s">
        <v>49</v>
      </c>
      <c r="L41" s="18" t="s">
        <v>50</v>
      </c>
      <c r="M41" s="18" t="s">
        <v>51</v>
      </c>
      <c r="N41" s="1">
        <v>300</v>
      </c>
      <c r="O41" s="1">
        <v>2018</v>
      </c>
      <c r="P41" s="2">
        <v>46113</v>
      </c>
      <c r="Q41" s="3" t="e">
        <f>0.45*#REF!</f>
        <v>#REF!</v>
      </c>
      <c r="R41" s="4">
        <v>50000</v>
      </c>
      <c r="S41" s="4"/>
      <c r="T41" s="4">
        <f t="shared" si="1"/>
        <v>50000</v>
      </c>
      <c r="U41" s="53"/>
    </row>
    <row r="42" spans="1:21" ht="29" x14ac:dyDescent="0.35">
      <c r="A42" s="25" t="s">
        <v>248</v>
      </c>
      <c r="B42" s="18" t="s">
        <v>249</v>
      </c>
      <c r="C42" s="18" t="s">
        <v>250</v>
      </c>
      <c r="D42" s="18"/>
      <c r="E42" s="18"/>
      <c r="F42" s="18" t="s">
        <v>251</v>
      </c>
      <c r="G42" s="1" t="s">
        <v>25</v>
      </c>
      <c r="H42" s="18" t="s">
        <v>60</v>
      </c>
      <c r="I42" s="18" t="s">
        <v>252</v>
      </c>
      <c r="J42" s="18" t="s">
        <v>253</v>
      </c>
      <c r="K42" s="19" t="s">
        <v>254</v>
      </c>
      <c r="L42" s="18" t="s">
        <v>255</v>
      </c>
      <c r="M42" s="18" t="s">
        <v>256</v>
      </c>
      <c r="N42" s="1">
        <v>360</v>
      </c>
      <c r="O42" s="1">
        <v>2024</v>
      </c>
      <c r="P42" s="2">
        <v>46023</v>
      </c>
      <c r="Q42" s="3" t="e">
        <f>0.45*#REF!</f>
        <v>#REF!</v>
      </c>
      <c r="R42" s="4">
        <v>11000</v>
      </c>
      <c r="S42" s="4">
        <v>0</v>
      </c>
      <c r="T42" s="4">
        <f t="shared" si="1"/>
        <v>11000</v>
      </c>
      <c r="U42" s="53" t="s">
        <v>257</v>
      </c>
    </row>
    <row r="43" spans="1:21" ht="29" x14ac:dyDescent="0.35">
      <c r="A43" s="25" t="s">
        <v>363</v>
      </c>
      <c r="B43" s="18" t="s">
        <v>364</v>
      </c>
      <c r="C43" s="18" t="s">
        <v>365</v>
      </c>
      <c r="D43" s="18"/>
      <c r="E43" s="18"/>
      <c r="F43" s="18" t="s">
        <v>366</v>
      </c>
      <c r="G43" s="1" t="s">
        <v>25</v>
      </c>
      <c r="H43" s="18" t="s">
        <v>26</v>
      </c>
      <c r="I43" s="18" t="s">
        <v>339</v>
      </c>
      <c r="J43" s="18" t="s">
        <v>340</v>
      </c>
      <c r="K43" s="19" t="s">
        <v>367</v>
      </c>
      <c r="L43" s="18" t="s">
        <v>368</v>
      </c>
      <c r="M43" s="18" t="s">
        <v>51</v>
      </c>
      <c r="N43" s="1">
        <v>166</v>
      </c>
      <c r="O43" s="1">
        <v>2025</v>
      </c>
      <c r="P43" s="2">
        <v>46143</v>
      </c>
      <c r="Q43" s="3" t="e">
        <f>0.45*#REF!</f>
        <v>#REF!</v>
      </c>
      <c r="R43" s="4">
        <v>23000</v>
      </c>
      <c r="S43" s="4"/>
      <c r="T43" s="4">
        <f t="shared" si="1"/>
        <v>23000</v>
      </c>
      <c r="U43" s="53" t="s">
        <v>369</v>
      </c>
    </row>
    <row r="44" spans="1:21" ht="29" x14ac:dyDescent="0.35">
      <c r="A44" s="26" t="s">
        <v>123</v>
      </c>
      <c r="B44" s="20" t="s">
        <v>124</v>
      </c>
      <c r="C44" s="20" t="s">
        <v>125</v>
      </c>
      <c r="D44" s="20"/>
      <c r="E44" s="20"/>
      <c r="F44" s="20" t="s">
        <v>126</v>
      </c>
      <c r="G44" s="5" t="s">
        <v>25</v>
      </c>
      <c r="H44" s="20" t="s">
        <v>87</v>
      </c>
      <c r="I44" s="20" t="s">
        <v>127</v>
      </c>
      <c r="J44" s="20" t="s">
        <v>128</v>
      </c>
      <c r="K44" s="19" t="s">
        <v>129</v>
      </c>
      <c r="L44" s="20" t="s">
        <v>130</v>
      </c>
      <c r="M44" s="20" t="s">
        <v>131</v>
      </c>
      <c r="N44" s="5">
        <v>46</v>
      </c>
      <c r="O44" s="5">
        <v>1986</v>
      </c>
      <c r="P44" s="6">
        <v>46082</v>
      </c>
      <c r="Q44" s="7" t="e">
        <f>0.45*#REF!</f>
        <v>#REF!</v>
      </c>
      <c r="R44" s="4">
        <v>10000</v>
      </c>
      <c r="S44" s="4">
        <v>18000</v>
      </c>
      <c r="T44" s="4">
        <f t="shared" si="1"/>
        <v>28000</v>
      </c>
      <c r="U44" s="54" t="s">
        <v>132</v>
      </c>
    </row>
    <row r="45" spans="1:21" ht="43.5" x14ac:dyDescent="0.35">
      <c r="A45" s="25" t="s">
        <v>492</v>
      </c>
      <c r="B45" s="18" t="s">
        <v>493</v>
      </c>
      <c r="C45" s="18" t="s">
        <v>494</v>
      </c>
      <c r="D45" s="18"/>
      <c r="E45" s="18"/>
      <c r="F45" s="18" t="s">
        <v>495</v>
      </c>
      <c r="G45" s="1" t="s">
        <v>37</v>
      </c>
      <c r="H45" s="18" t="s">
        <v>38</v>
      </c>
      <c r="I45" s="18" t="s">
        <v>441</v>
      </c>
      <c r="J45" s="18" t="s">
        <v>451</v>
      </c>
      <c r="K45" s="19" t="s">
        <v>496</v>
      </c>
      <c r="L45" s="18" t="s">
        <v>453</v>
      </c>
      <c r="M45" s="18" t="s">
        <v>43</v>
      </c>
      <c r="N45" s="1">
        <v>32</v>
      </c>
      <c r="O45" s="1">
        <v>2009</v>
      </c>
      <c r="P45" s="2">
        <v>46113</v>
      </c>
      <c r="Q45" s="3" t="e">
        <f>0.45*#REF!</f>
        <v>#REF!</v>
      </c>
      <c r="R45" s="4">
        <v>5500</v>
      </c>
      <c r="S45" s="4">
        <v>18000</v>
      </c>
      <c r="T45" s="4">
        <f t="shared" si="1"/>
        <v>23500</v>
      </c>
      <c r="U45" s="53" t="s">
        <v>497</v>
      </c>
    </row>
    <row r="46" spans="1:21" ht="29" x14ac:dyDescent="0.35">
      <c r="A46" s="25" t="s">
        <v>656</v>
      </c>
      <c r="B46" s="18" t="s">
        <v>657</v>
      </c>
      <c r="C46" s="18" t="s">
        <v>658</v>
      </c>
      <c r="D46" s="18"/>
      <c r="E46" s="18"/>
      <c r="F46" s="18" t="s">
        <v>659</v>
      </c>
      <c r="G46" s="1" t="s">
        <v>25</v>
      </c>
      <c r="H46" s="18" t="s">
        <v>26</v>
      </c>
      <c r="I46" s="18" t="s">
        <v>644</v>
      </c>
      <c r="J46" s="18" t="s">
        <v>645</v>
      </c>
      <c r="K46" s="19" t="s">
        <v>660</v>
      </c>
      <c r="L46" s="18" t="s">
        <v>661</v>
      </c>
      <c r="M46" s="18" t="s">
        <v>51</v>
      </c>
      <c r="N46" s="1">
        <v>255</v>
      </c>
      <c r="O46" s="1">
        <v>2022</v>
      </c>
      <c r="P46" s="2">
        <v>46296</v>
      </c>
      <c r="Q46" s="3" t="e">
        <f>0.45*#REF!</f>
        <v>#REF!</v>
      </c>
      <c r="R46" s="4">
        <v>24000</v>
      </c>
      <c r="S46" s="4"/>
      <c r="T46" s="4">
        <f t="shared" si="1"/>
        <v>24000</v>
      </c>
      <c r="U46" s="53" t="s">
        <v>662</v>
      </c>
    </row>
    <row r="47" spans="1:21" ht="29" x14ac:dyDescent="0.35">
      <c r="A47" s="26" t="s">
        <v>498</v>
      </c>
      <c r="B47" s="20" t="s">
        <v>499</v>
      </c>
      <c r="C47" s="20" t="s">
        <v>500</v>
      </c>
      <c r="D47" s="20"/>
      <c r="E47" s="20"/>
      <c r="F47" s="20" t="s">
        <v>501</v>
      </c>
      <c r="G47" s="5" t="s">
        <v>25</v>
      </c>
      <c r="H47" s="20" t="s">
        <v>26</v>
      </c>
      <c r="I47" s="20" t="s">
        <v>441</v>
      </c>
      <c r="J47" s="20" t="s">
        <v>451</v>
      </c>
      <c r="K47" s="19" t="s">
        <v>502</v>
      </c>
      <c r="L47" s="20" t="s">
        <v>444</v>
      </c>
      <c r="M47" s="20" t="s">
        <v>503</v>
      </c>
      <c r="N47" s="5">
        <v>384</v>
      </c>
      <c r="O47" s="5">
        <v>2024</v>
      </c>
      <c r="P47" s="6">
        <v>46023</v>
      </c>
      <c r="Q47" s="7" t="e">
        <f>0.45*#REF!</f>
        <v>#REF!</v>
      </c>
      <c r="R47" s="4">
        <v>11000</v>
      </c>
      <c r="S47" s="4"/>
      <c r="T47" s="4">
        <f t="shared" si="1"/>
        <v>11000</v>
      </c>
      <c r="U47" s="54" t="s">
        <v>504</v>
      </c>
    </row>
    <row r="48" spans="1:21" ht="43.5" x14ac:dyDescent="0.35">
      <c r="A48" s="26" t="s">
        <v>512</v>
      </c>
      <c r="B48" s="20" t="s">
        <v>438</v>
      </c>
      <c r="C48" s="20" t="s">
        <v>439</v>
      </c>
      <c r="D48" s="20" t="s">
        <v>513</v>
      </c>
      <c r="E48" s="20" t="s">
        <v>514</v>
      </c>
      <c r="F48" s="20" t="s">
        <v>515</v>
      </c>
      <c r="G48" s="5" t="s">
        <v>37</v>
      </c>
      <c r="H48" s="20" t="s">
        <v>118</v>
      </c>
      <c r="I48" s="20" t="s">
        <v>516</v>
      </c>
      <c r="J48" s="20" t="s">
        <v>517</v>
      </c>
      <c r="K48" s="19" t="s">
        <v>518</v>
      </c>
      <c r="L48" s="20" t="s">
        <v>519</v>
      </c>
      <c r="M48" s="20" t="s">
        <v>445</v>
      </c>
      <c r="N48" s="5">
        <v>180</v>
      </c>
      <c r="O48" s="5">
        <v>1954</v>
      </c>
      <c r="P48" s="6">
        <v>46023</v>
      </c>
      <c r="Q48" s="7" t="e">
        <f>0.45*#REF!</f>
        <v>#REF!</v>
      </c>
      <c r="R48" s="4">
        <v>19000</v>
      </c>
      <c r="S48" s="4"/>
      <c r="T48" s="4">
        <f t="shared" si="1"/>
        <v>19000</v>
      </c>
      <c r="U48" s="54" t="s">
        <v>520</v>
      </c>
    </row>
    <row r="49" spans="1:21" ht="58" x14ac:dyDescent="0.35">
      <c r="A49" s="25" t="s">
        <v>521</v>
      </c>
      <c r="B49" s="18" t="s">
        <v>438</v>
      </c>
      <c r="C49" s="18" t="s">
        <v>439</v>
      </c>
      <c r="D49" s="18" t="s">
        <v>513</v>
      </c>
      <c r="E49" s="18" t="s">
        <v>514</v>
      </c>
      <c r="F49" s="18" t="s">
        <v>522</v>
      </c>
      <c r="G49" s="1" t="s">
        <v>37</v>
      </c>
      <c r="H49" s="18" t="s">
        <v>118</v>
      </c>
      <c r="I49" s="18" t="s">
        <v>516</v>
      </c>
      <c r="J49" s="18" t="s">
        <v>517</v>
      </c>
      <c r="K49" s="19" t="s">
        <v>523</v>
      </c>
      <c r="L49" s="18" t="s">
        <v>524</v>
      </c>
      <c r="M49" s="18" t="s">
        <v>43</v>
      </c>
      <c r="N49" s="1">
        <v>158</v>
      </c>
      <c r="O49" s="1">
        <v>1955</v>
      </c>
      <c r="P49" s="2">
        <v>45992</v>
      </c>
      <c r="Q49" s="3" t="e">
        <f>0.45*#REF!</f>
        <v>#REF!</v>
      </c>
      <c r="R49" s="4">
        <v>20000</v>
      </c>
      <c r="S49" s="4"/>
      <c r="T49" s="4">
        <f t="shared" si="1"/>
        <v>20000</v>
      </c>
      <c r="U49" s="53" t="s">
        <v>525</v>
      </c>
    </row>
    <row r="50" spans="1:21" ht="29" x14ac:dyDescent="0.35">
      <c r="A50" s="25" t="s">
        <v>75</v>
      </c>
      <c r="B50" s="18" t="s">
        <v>76</v>
      </c>
      <c r="C50" s="18" t="s">
        <v>77</v>
      </c>
      <c r="D50" s="18"/>
      <c r="E50" s="18"/>
      <c r="F50" s="18" t="s">
        <v>78</v>
      </c>
      <c r="G50" s="1" t="s">
        <v>25</v>
      </c>
      <c r="H50" s="18" t="s">
        <v>60</v>
      </c>
      <c r="I50" s="18" t="s">
        <v>79</v>
      </c>
      <c r="J50" s="18" t="s">
        <v>80</v>
      </c>
      <c r="K50" s="19" t="s">
        <v>81</v>
      </c>
      <c r="L50" s="18" t="s">
        <v>82</v>
      </c>
      <c r="M50" s="18" t="s">
        <v>51</v>
      </c>
      <c r="N50" s="1">
        <v>272</v>
      </c>
      <c r="O50" s="1">
        <v>2020</v>
      </c>
      <c r="P50" s="2">
        <v>45992</v>
      </c>
      <c r="Q50" s="3" t="e">
        <f>0.45*#REF!</f>
        <v>#REF!</v>
      </c>
      <c r="R50" s="4">
        <v>16000</v>
      </c>
      <c r="S50" s="4"/>
      <c r="T50" s="4">
        <f t="shared" si="1"/>
        <v>16000</v>
      </c>
      <c r="U50" s="53"/>
    </row>
    <row r="51" spans="1:21" ht="43.5" x14ac:dyDescent="0.35">
      <c r="A51" s="26" t="s">
        <v>613</v>
      </c>
      <c r="B51" s="20" t="s">
        <v>614</v>
      </c>
      <c r="C51" s="20" t="s">
        <v>615</v>
      </c>
      <c r="D51" s="20"/>
      <c r="E51" s="20"/>
      <c r="F51" s="20" t="s">
        <v>616</v>
      </c>
      <c r="G51" s="5" t="s">
        <v>25</v>
      </c>
      <c r="H51" s="20" t="s">
        <v>60</v>
      </c>
      <c r="I51" s="20" t="s">
        <v>617</v>
      </c>
      <c r="J51" s="20" t="s">
        <v>618</v>
      </c>
      <c r="K51" s="19" t="s">
        <v>619</v>
      </c>
      <c r="L51" s="20" t="s">
        <v>620</v>
      </c>
      <c r="M51" s="20" t="s">
        <v>621</v>
      </c>
      <c r="N51" s="5" t="s">
        <v>622</v>
      </c>
      <c r="O51" s="5">
        <v>2015</v>
      </c>
      <c r="P51" s="6">
        <v>46419</v>
      </c>
      <c r="Q51" s="7" t="e">
        <f>0.45*#REF!</f>
        <v>#REF!</v>
      </c>
      <c r="R51" s="4">
        <v>43000</v>
      </c>
      <c r="S51" s="4">
        <v>0</v>
      </c>
      <c r="T51" s="4">
        <f t="shared" si="1"/>
        <v>43000</v>
      </c>
      <c r="U51" s="54" t="s">
        <v>623</v>
      </c>
    </row>
    <row r="52" spans="1:21" ht="29" x14ac:dyDescent="0.35">
      <c r="A52" s="25" t="s">
        <v>374</v>
      </c>
      <c r="B52" s="18" t="s">
        <v>375</v>
      </c>
      <c r="C52" s="18" t="s">
        <v>376</v>
      </c>
      <c r="D52" s="18"/>
      <c r="E52" s="18"/>
      <c r="F52" s="18" t="s">
        <v>377</v>
      </c>
      <c r="G52" s="1" t="s">
        <v>37</v>
      </c>
      <c r="H52" s="18" t="s">
        <v>118</v>
      </c>
      <c r="I52" s="18" t="s">
        <v>339</v>
      </c>
      <c r="J52" s="18" t="s">
        <v>340</v>
      </c>
      <c r="K52" s="19" t="s">
        <v>371</v>
      </c>
      <c r="L52" s="18" t="s">
        <v>378</v>
      </c>
      <c r="M52" s="18" t="s">
        <v>379</v>
      </c>
      <c r="N52" s="1">
        <v>144</v>
      </c>
      <c r="O52" s="1">
        <v>2025</v>
      </c>
      <c r="P52" s="2">
        <v>46054</v>
      </c>
      <c r="Q52" s="3" t="e">
        <f>0.45*#REF!</f>
        <v>#REF!</v>
      </c>
      <c r="R52" s="4">
        <v>10000</v>
      </c>
      <c r="S52" s="4">
        <v>18000</v>
      </c>
      <c r="T52" s="4">
        <f t="shared" si="1"/>
        <v>28000</v>
      </c>
      <c r="U52" s="53" t="s">
        <v>380</v>
      </c>
    </row>
    <row r="53" spans="1:21" ht="29" x14ac:dyDescent="0.35">
      <c r="A53" s="26" t="s">
        <v>370</v>
      </c>
      <c r="B53" s="20" t="s">
        <v>34</v>
      </c>
      <c r="C53" s="20" t="s">
        <v>35</v>
      </c>
      <c r="D53" s="20"/>
      <c r="E53" s="20"/>
      <c r="F53" s="20" t="s">
        <v>36</v>
      </c>
      <c r="G53" s="5" t="s">
        <v>37</v>
      </c>
      <c r="H53" s="20" t="s">
        <v>38</v>
      </c>
      <c r="I53" s="20" t="s">
        <v>339</v>
      </c>
      <c r="J53" s="20" t="s">
        <v>340</v>
      </c>
      <c r="K53" s="19" t="s">
        <v>371</v>
      </c>
      <c r="L53" s="20" t="s">
        <v>372</v>
      </c>
      <c r="M53" s="20" t="s">
        <v>43</v>
      </c>
      <c r="N53" s="5">
        <v>40</v>
      </c>
      <c r="O53" s="5">
        <v>2025</v>
      </c>
      <c r="P53" s="6">
        <v>46054</v>
      </c>
      <c r="Q53" s="7" t="e">
        <f>0.45*#REF!</f>
        <v>#REF!</v>
      </c>
      <c r="R53" s="4">
        <v>1100</v>
      </c>
      <c r="S53" s="4">
        <v>18000</v>
      </c>
      <c r="T53" s="4">
        <f t="shared" si="1"/>
        <v>19100</v>
      </c>
      <c r="U53" s="54" t="s">
        <v>373</v>
      </c>
    </row>
    <row r="54" spans="1:21" ht="29" x14ac:dyDescent="0.35">
      <c r="A54" s="25" t="s">
        <v>133</v>
      </c>
      <c r="B54" s="18" t="s">
        <v>76</v>
      </c>
      <c r="C54" s="18" t="s">
        <v>77</v>
      </c>
      <c r="D54" s="18"/>
      <c r="E54" s="18"/>
      <c r="F54" s="18" t="s">
        <v>134</v>
      </c>
      <c r="G54" s="1" t="s">
        <v>25</v>
      </c>
      <c r="H54" s="18" t="s">
        <v>60</v>
      </c>
      <c r="I54" s="18" t="s">
        <v>127</v>
      </c>
      <c r="J54" s="18" t="s">
        <v>128</v>
      </c>
      <c r="K54" s="19" t="s">
        <v>135</v>
      </c>
      <c r="L54" s="18" t="s">
        <v>136</v>
      </c>
      <c r="M54" s="18" t="s">
        <v>51</v>
      </c>
      <c r="N54" s="1">
        <v>208</v>
      </c>
      <c r="O54" s="1">
        <v>2025</v>
      </c>
      <c r="P54" s="2">
        <v>45986</v>
      </c>
      <c r="Q54" s="3" t="e">
        <f>0.45*#REF!</f>
        <v>#REF!</v>
      </c>
      <c r="R54" s="4">
        <v>10000</v>
      </c>
      <c r="S54" s="4"/>
      <c r="T54" s="4">
        <f t="shared" si="1"/>
        <v>10000</v>
      </c>
      <c r="U54" s="53" t="s">
        <v>137</v>
      </c>
    </row>
    <row r="55" spans="1:21" ht="29" x14ac:dyDescent="0.35">
      <c r="A55" s="26" t="s">
        <v>633</v>
      </c>
      <c r="B55" s="20" t="s">
        <v>469</v>
      </c>
      <c r="C55" s="20" t="s">
        <v>470</v>
      </c>
      <c r="D55" s="20"/>
      <c r="E55" s="20"/>
      <c r="F55" s="20" t="s">
        <v>634</v>
      </c>
      <c r="G55" s="5" t="s">
        <v>37</v>
      </c>
      <c r="H55" s="20" t="s">
        <v>38</v>
      </c>
      <c r="I55" s="20" t="s">
        <v>635</v>
      </c>
      <c r="J55" s="20" t="s">
        <v>636</v>
      </c>
      <c r="K55" s="19" t="s">
        <v>637</v>
      </c>
      <c r="L55" s="20" t="s">
        <v>638</v>
      </c>
      <c r="M55" s="20" t="s">
        <v>473</v>
      </c>
      <c r="N55" s="5">
        <v>32</v>
      </c>
      <c r="O55" s="5">
        <v>1996</v>
      </c>
      <c r="P55" s="6">
        <v>46235</v>
      </c>
      <c r="Q55" s="7" t="e">
        <f>0.45*#REF!</f>
        <v>#REF!</v>
      </c>
      <c r="R55" s="4">
        <v>4400</v>
      </c>
      <c r="S55" s="4">
        <v>18000</v>
      </c>
      <c r="T55" s="4">
        <f t="shared" si="1"/>
        <v>22400</v>
      </c>
      <c r="U55" s="54" t="s">
        <v>639</v>
      </c>
    </row>
    <row r="56" spans="1:21" ht="29" x14ac:dyDescent="0.35">
      <c r="A56" s="25" t="s">
        <v>187</v>
      </c>
      <c r="B56" s="18" t="s">
        <v>188</v>
      </c>
      <c r="C56" s="18" t="s">
        <v>189</v>
      </c>
      <c r="D56" s="18" t="s">
        <v>190</v>
      </c>
      <c r="E56" s="18" t="s">
        <v>191</v>
      </c>
      <c r="F56" s="18" t="s">
        <v>192</v>
      </c>
      <c r="G56" s="1" t="s">
        <v>37</v>
      </c>
      <c r="H56" s="18" t="s">
        <v>118</v>
      </c>
      <c r="I56" s="18" t="s">
        <v>193</v>
      </c>
      <c r="J56" s="18" t="s">
        <v>194</v>
      </c>
      <c r="K56" s="19" t="s">
        <v>195</v>
      </c>
      <c r="L56" s="18" t="s">
        <v>196</v>
      </c>
      <c r="M56" s="18" t="s">
        <v>43</v>
      </c>
      <c r="N56" s="1">
        <v>168</v>
      </c>
      <c r="O56" s="1">
        <v>2017</v>
      </c>
      <c r="P56" s="2">
        <v>46266</v>
      </c>
      <c r="Q56" s="3" t="e">
        <f>0.45*#REF!</f>
        <v>#REF!</v>
      </c>
      <c r="R56" s="4">
        <v>10000</v>
      </c>
      <c r="S56" s="4">
        <v>18000</v>
      </c>
      <c r="T56" s="4">
        <f t="shared" si="1"/>
        <v>28000</v>
      </c>
      <c r="U56" s="53" t="s">
        <v>197</v>
      </c>
    </row>
    <row r="57" spans="1:21" ht="29" x14ac:dyDescent="0.35">
      <c r="A57" s="26" t="s">
        <v>198</v>
      </c>
      <c r="B57" s="20" t="s">
        <v>188</v>
      </c>
      <c r="C57" s="20" t="s">
        <v>189</v>
      </c>
      <c r="D57" s="20" t="s">
        <v>190</v>
      </c>
      <c r="E57" s="20" t="s">
        <v>191</v>
      </c>
      <c r="F57" s="20" t="s">
        <v>199</v>
      </c>
      <c r="G57" s="5" t="s">
        <v>37</v>
      </c>
      <c r="H57" s="20" t="s">
        <v>118</v>
      </c>
      <c r="I57" s="20" t="s">
        <v>193</v>
      </c>
      <c r="J57" s="20" t="s">
        <v>194</v>
      </c>
      <c r="K57" s="19" t="s">
        <v>195</v>
      </c>
      <c r="L57" s="20" t="s">
        <v>196</v>
      </c>
      <c r="M57" s="20" t="s">
        <v>43</v>
      </c>
      <c r="N57" s="5">
        <v>144</v>
      </c>
      <c r="O57" s="5">
        <v>2016</v>
      </c>
      <c r="P57" s="6">
        <v>46235</v>
      </c>
      <c r="Q57" s="7" t="e">
        <f>0.45*#REF!</f>
        <v>#REF!</v>
      </c>
      <c r="R57" s="4">
        <v>10000</v>
      </c>
      <c r="S57" s="4">
        <v>18000</v>
      </c>
      <c r="T57" s="4">
        <f t="shared" si="1"/>
        <v>28000</v>
      </c>
      <c r="U57" s="54" t="s">
        <v>200</v>
      </c>
    </row>
    <row r="58" spans="1:21" ht="58" x14ac:dyDescent="0.35">
      <c r="A58" s="26" t="s">
        <v>674</v>
      </c>
      <c r="B58" s="20" t="s">
        <v>675</v>
      </c>
      <c r="C58" s="20" t="s">
        <v>676</v>
      </c>
      <c r="D58" s="20"/>
      <c r="E58" s="20"/>
      <c r="F58" s="20" t="s">
        <v>677</v>
      </c>
      <c r="G58" s="5" t="s">
        <v>25</v>
      </c>
      <c r="H58" s="20" t="s">
        <v>275</v>
      </c>
      <c r="I58" s="20" t="s">
        <v>678</v>
      </c>
      <c r="J58" s="20" t="s">
        <v>679</v>
      </c>
      <c r="K58" s="19" t="s">
        <v>680</v>
      </c>
      <c r="L58" s="20" t="s">
        <v>681</v>
      </c>
      <c r="M58" s="20" t="s">
        <v>682</v>
      </c>
      <c r="N58" s="5">
        <v>152</v>
      </c>
      <c r="O58" s="5">
        <v>2017</v>
      </c>
      <c r="P58" s="6">
        <v>45992</v>
      </c>
      <c r="Q58" s="7" t="e">
        <f>0.45*#REF!</f>
        <v>#REF!</v>
      </c>
      <c r="R58" s="4">
        <v>7600</v>
      </c>
      <c r="S58" s="4">
        <v>18000</v>
      </c>
      <c r="T58" s="4">
        <f t="shared" si="1"/>
        <v>25600</v>
      </c>
      <c r="U58" s="54"/>
    </row>
    <row r="59" spans="1:21" ht="29" x14ac:dyDescent="0.35">
      <c r="A59" s="26" t="s">
        <v>328</v>
      </c>
      <c r="B59" s="20" t="s">
        <v>329</v>
      </c>
      <c r="C59" s="20" t="s">
        <v>330</v>
      </c>
      <c r="D59" s="20"/>
      <c r="E59" s="20"/>
      <c r="F59" s="20" t="s">
        <v>331</v>
      </c>
      <c r="G59" s="5" t="s">
        <v>25</v>
      </c>
      <c r="H59" s="20" t="s">
        <v>275</v>
      </c>
      <c r="I59" s="20" t="s">
        <v>324</v>
      </c>
      <c r="J59" s="20" t="s">
        <v>325</v>
      </c>
      <c r="K59" s="19" t="s">
        <v>332</v>
      </c>
      <c r="L59" s="20" t="s">
        <v>333</v>
      </c>
      <c r="M59" s="20" t="s">
        <v>287</v>
      </c>
      <c r="N59" s="5">
        <v>169</v>
      </c>
      <c r="O59" s="5">
        <v>2019</v>
      </c>
      <c r="P59" s="6">
        <v>46235</v>
      </c>
      <c r="Q59" s="7" t="e">
        <f>0.45*#REF!</f>
        <v>#REF!</v>
      </c>
      <c r="R59" s="4">
        <v>10000</v>
      </c>
      <c r="S59" s="4">
        <v>18000</v>
      </c>
      <c r="T59" s="4">
        <f t="shared" si="1"/>
        <v>28000</v>
      </c>
      <c r="U59" s="54" t="s">
        <v>334</v>
      </c>
    </row>
    <row r="60" spans="1:21" ht="29" x14ac:dyDescent="0.35">
      <c r="A60" s="25" t="s">
        <v>21</v>
      </c>
      <c r="B60" s="18" t="s">
        <v>22</v>
      </c>
      <c r="C60" s="18" t="s">
        <v>23</v>
      </c>
      <c r="D60" s="18"/>
      <c r="E60" s="18"/>
      <c r="F60" s="18" t="s">
        <v>24</v>
      </c>
      <c r="G60" s="1" t="s">
        <v>25</v>
      </c>
      <c r="H60" s="18" t="s">
        <v>26</v>
      </c>
      <c r="I60" s="18" t="s">
        <v>27</v>
      </c>
      <c r="J60" s="18" t="s">
        <v>28</v>
      </c>
      <c r="K60" s="19" t="s">
        <v>29</v>
      </c>
      <c r="L60" s="18" t="s">
        <v>30</v>
      </c>
      <c r="M60" s="18" t="s">
        <v>31</v>
      </c>
      <c r="N60" s="1">
        <v>399</v>
      </c>
      <c r="O60" s="1">
        <v>2023</v>
      </c>
      <c r="P60" s="2">
        <v>46327</v>
      </c>
      <c r="Q60" s="3" t="e">
        <f>0.45*#REF!</f>
        <v>#REF!</v>
      </c>
      <c r="R60" s="4">
        <v>20000</v>
      </c>
      <c r="S60" s="4"/>
      <c r="T60" s="4">
        <f t="shared" si="1"/>
        <v>20000</v>
      </c>
      <c r="U60" s="53" t="s">
        <v>32</v>
      </c>
    </row>
    <row r="61" spans="1:21" ht="29" x14ac:dyDescent="0.35">
      <c r="A61" s="26" t="s">
        <v>102</v>
      </c>
      <c r="B61" s="20" t="s">
        <v>103</v>
      </c>
      <c r="C61" s="20" t="s">
        <v>104</v>
      </c>
      <c r="D61" s="20"/>
      <c r="E61" s="20"/>
      <c r="F61" s="20" t="s">
        <v>105</v>
      </c>
      <c r="G61" s="5" t="s">
        <v>25</v>
      </c>
      <c r="H61" s="20" t="s">
        <v>26</v>
      </c>
      <c r="I61" s="20" t="s">
        <v>106</v>
      </c>
      <c r="J61" s="20" t="s">
        <v>107</v>
      </c>
      <c r="K61" s="19" t="s">
        <v>108</v>
      </c>
      <c r="L61" s="20" t="s">
        <v>109</v>
      </c>
      <c r="M61" s="20" t="s">
        <v>110</v>
      </c>
      <c r="N61" s="5">
        <v>496</v>
      </c>
      <c r="O61" s="5">
        <v>2025</v>
      </c>
      <c r="P61" s="6">
        <v>46082</v>
      </c>
      <c r="Q61" s="7" t="e">
        <f>0.45*#REF!</f>
        <v>#REF!</v>
      </c>
      <c r="R61" s="4">
        <v>19000</v>
      </c>
      <c r="S61" s="4"/>
      <c r="T61" s="4">
        <f t="shared" si="1"/>
        <v>19000</v>
      </c>
      <c r="U61" s="54" t="s">
        <v>111</v>
      </c>
    </row>
    <row r="62" spans="1:21" ht="43.5" x14ac:dyDescent="0.35">
      <c r="A62" s="25" t="s">
        <v>94</v>
      </c>
      <c r="B62" s="18" t="s">
        <v>95</v>
      </c>
      <c r="C62" s="18" t="s">
        <v>96</v>
      </c>
      <c r="D62" s="18"/>
      <c r="E62" s="18"/>
      <c r="F62" s="18" t="s">
        <v>97</v>
      </c>
      <c r="G62" s="1" t="s">
        <v>25</v>
      </c>
      <c r="H62" s="18" t="s">
        <v>26</v>
      </c>
      <c r="I62" s="18" t="s">
        <v>88</v>
      </c>
      <c r="J62" s="18" t="s">
        <v>89</v>
      </c>
      <c r="K62" s="19" t="s">
        <v>98</v>
      </c>
      <c r="L62" s="18" t="s">
        <v>99</v>
      </c>
      <c r="M62" s="18" t="s">
        <v>100</v>
      </c>
      <c r="N62" s="1">
        <v>552</v>
      </c>
      <c r="O62" s="1">
        <v>2020</v>
      </c>
      <c r="P62" s="2">
        <v>46327</v>
      </c>
      <c r="Q62" s="3" t="e">
        <f>0.45*#REF!</f>
        <v>#REF!</v>
      </c>
      <c r="R62" s="4">
        <v>39000</v>
      </c>
      <c r="S62" s="4"/>
      <c r="T62" s="4">
        <f t="shared" si="1"/>
        <v>39000</v>
      </c>
      <c r="U62" s="53" t="s">
        <v>101</v>
      </c>
    </row>
    <row r="63" spans="1:21" ht="29" x14ac:dyDescent="0.35">
      <c r="A63" s="25" t="s">
        <v>505</v>
      </c>
      <c r="B63" s="18" t="s">
        <v>506</v>
      </c>
      <c r="C63" s="18" t="s">
        <v>507</v>
      </c>
      <c r="D63" s="18" t="s">
        <v>226</v>
      </c>
      <c r="E63" s="18" t="s">
        <v>227</v>
      </c>
      <c r="F63" s="18" t="s">
        <v>508</v>
      </c>
      <c r="G63" s="1" t="s">
        <v>37</v>
      </c>
      <c r="H63" s="18" t="s">
        <v>38</v>
      </c>
      <c r="I63" s="18" t="s">
        <v>441</v>
      </c>
      <c r="J63" s="18" t="s">
        <v>451</v>
      </c>
      <c r="K63" s="19" t="s">
        <v>509</v>
      </c>
      <c r="L63" s="18" t="s">
        <v>510</v>
      </c>
      <c r="M63" s="18" t="s">
        <v>231</v>
      </c>
      <c r="N63" s="1">
        <v>32</v>
      </c>
      <c r="O63" s="1">
        <v>2019</v>
      </c>
      <c r="P63" s="2">
        <v>46082</v>
      </c>
      <c r="Q63" s="3" t="e">
        <f>0.45*#REF!</f>
        <v>#REF!</v>
      </c>
      <c r="R63" s="4">
        <v>6700</v>
      </c>
      <c r="S63" s="4">
        <v>18000</v>
      </c>
      <c r="T63" s="4">
        <f t="shared" si="1"/>
        <v>24700</v>
      </c>
      <c r="U63" s="53" t="s">
        <v>511</v>
      </c>
    </row>
    <row r="64" spans="1:21" ht="43.5" x14ac:dyDescent="0.35">
      <c r="A64" s="25" t="s">
        <v>201</v>
      </c>
      <c r="B64" s="18" t="s">
        <v>202</v>
      </c>
      <c r="C64" s="18" t="s">
        <v>203</v>
      </c>
      <c r="D64" s="18"/>
      <c r="E64" s="18"/>
      <c r="F64" s="18" t="s">
        <v>204</v>
      </c>
      <c r="G64" s="1" t="s">
        <v>25</v>
      </c>
      <c r="H64" s="18" t="s">
        <v>26</v>
      </c>
      <c r="I64" s="18" t="s">
        <v>193</v>
      </c>
      <c r="J64" s="18" t="s">
        <v>205</v>
      </c>
      <c r="K64" s="19" t="s">
        <v>206</v>
      </c>
      <c r="L64" s="18" t="s">
        <v>207</v>
      </c>
      <c r="M64" s="18" t="s">
        <v>208</v>
      </c>
      <c r="N64" s="1">
        <v>317</v>
      </c>
      <c r="O64" s="1">
        <v>2024</v>
      </c>
      <c r="P64" s="2">
        <v>46082</v>
      </c>
      <c r="Q64" s="3" t="e">
        <f>0.45*#REF!</f>
        <v>#REF!</v>
      </c>
      <c r="R64" s="4">
        <v>49000</v>
      </c>
      <c r="S64" s="4"/>
      <c r="T64" s="4">
        <f t="shared" si="1"/>
        <v>49000</v>
      </c>
      <c r="U64" s="53" t="s">
        <v>209</v>
      </c>
    </row>
    <row r="65" spans="1:21" ht="58" x14ac:dyDescent="0.35">
      <c r="A65" s="26" t="s">
        <v>258</v>
      </c>
      <c r="B65" s="20" t="s">
        <v>259</v>
      </c>
      <c r="C65" s="20" t="s">
        <v>260</v>
      </c>
      <c r="D65" s="20" t="s">
        <v>172</v>
      </c>
      <c r="E65" s="20" t="s">
        <v>261</v>
      </c>
      <c r="F65" s="20" t="s">
        <v>262</v>
      </c>
      <c r="G65" s="5" t="s">
        <v>263</v>
      </c>
      <c r="H65" s="20" t="s">
        <v>264</v>
      </c>
      <c r="I65" s="20" t="s">
        <v>252</v>
      </c>
      <c r="J65" s="20" t="s">
        <v>253</v>
      </c>
      <c r="K65" s="19" t="s">
        <v>265</v>
      </c>
      <c r="L65" s="20" t="s">
        <v>266</v>
      </c>
      <c r="M65" s="20" t="s">
        <v>231</v>
      </c>
      <c r="N65" s="5">
        <v>192</v>
      </c>
      <c r="O65" s="5">
        <v>2023</v>
      </c>
      <c r="P65" s="6">
        <v>46023</v>
      </c>
      <c r="Q65" s="7" t="e">
        <f>0.45*#REF!</f>
        <v>#REF!</v>
      </c>
      <c r="R65" s="4">
        <v>5000</v>
      </c>
      <c r="S65" s="4">
        <v>0</v>
      </c>
      <c r="T65" s="4">
        <f t="shared" si="1"/>
        <v>5000</v>
      </c>
      <c r="U65" s="54" t="s">
        <v>267</v>
      </c>
    </row>
    <row r="66" spans="1:21" ht="43.5" x14ac:dyDescent="0.35">
      <c r="A66" s="26" t="s">
        <v>414</v>
      </c>
      <c r="B66" s="20" t="s">
        <v>415</v>
      </c>
      <c r="C66" s="20" t="s">
        <v>416</v>
      </c>
      <c r="D66" s="20"/>
      <c r="E66" s="20"/>
      <c r="F66" s="20" t="s">
        <v>417</v>
      </c>
      <c r="G66" s="5" t="s">
        <v>25</v>
      </c>
      <c r="H66" s="20" t="s">
        <v>26</v>
      </c>
      <c r="I66" s="20" t="s">
        <v>408</v>
      </c>
      <c r="J66" s="20" t="s">
        <v>409</v>
      </c>
      <c r="K66" s="19" t="s">
        <v>418</v>
      </c>
      <c r="L66" s="20" t="s">
        <v>419</v>
      </c>
      <c r="M66" s="20" t="s">
        <v>51</v>
      </c>
      <c r="N66" s="5">
        <v>272</v>
      </c>
      <c r="O66" s="5">
        <v>2022</v>
      </c>
      <c r="P66" s="6">
        <v>46054</v>
      </c>
      <c r="Q66" s="7" t="e">
        <f>0.45*#REF!</f>
        <v>#REF!</v>
      </c>
      <c r="R66" s="4">
        <v>10000</v>
      </c>
      <c r="S66" s="4"/>
      <c r="T66" s="4">
        <f t="shared" si="1"/>
        <v>10000</v>
      </c>
      <c r="U66" s="54" t="s">
        <v>420</v>
      </c>
    </row>
    <row r="67" spans="1:21" ht="29" x14ac:dyDescent="0.35">
      <c r="A67" s="26" t="s">
        <v>553</v>
      </c>
      <c r="B67" s="20" t="s">
        <v>554</v>
      </c>
      <c r="C67" s="20" t="s">
        <v>555</v>
      </c>
      <c r="D67" s="20"/>
      <c r="E67" s="20"/>
      <c r="F67" s="20" t="s">
        <v>556</v>
      </c>
      <c r="G67" s="5" t="s">
        <v>25</v>
      </c>
      <c r="H67" s="20" t="s">
        <v>26</v>
      </c>
      <c r="I67" s="20" t="s">
        <v>543</v>
      </c>
      <c r="J67" s="20" t="s">
        <v>550</v>
      </c>
      <c r="K67" s="19" t="s">
        <v>557</v>
      </c>
      <c r="L67" s="20" t="s">
        <v>558</v>
      </c>
      <c r="M67" s="20" t="s">
        <v>559</v>
      </c>
      <c r="N67" s="5">
        <v>479</v>
      </c>
      <c r="O67" s="5">
        <v>2024</v>
      </c>
      <c r="P67" s="6">
        <v>46082</v>
      </c>
      <c r="Q67" s="7" t="e">
        <f>0.45*#REF!</f>
        <v>#REF!</v>
      </c>
      <c r="R67" s="4">
        <v>71000</v>
      </c>
      <c r="S67" s="4"/>
      <c r="T67" s="4">
        <f t="shared" si="1"/>
        <v>71000</v>
      </c>
      <c r="U67" s="54" t="s">
        <v>560</v>
      </c>
    </row>
    <row r="68" spans="1:21" ht="29" x14ac:dyDescent="0.35">
      <c r="A68" s="26" t="s">
        <v>318</v>
      </c>
      <c r="B68" s="20" t="s">
        <v>234</v>
      </c>
      <c r="C68" s="20" t="s">
        <v>235</v>
      </c>
      <c r="D68" s="20"/>
      <c r="E68" s="20"/>
      <c r="F68" s="20" t="s">
        <v>236</v>
      </c>
      <c r="G68" s="5" t="s">
        <v>25</v>
      </c>
      <c r="H68" s="20" t="s">
        <v>26</v>
      </c>
      <c r="I68" s="20" t="s">
        <v>283</v>
      </c>
      <c r="J68" s="20" t="s">
        <v>284</v>
      </c>
      <c r="K68" s="19" t="s">
        <v>319</v>
      </c>
      <c r="L68" s="20" t="s">
        <v>320</v>
      </c>
      <c r="M68" s="20" t="s">
        <v>100</v>
      </c>
      <c r="N68" s="5">
        <v>384</v>
      </c>
      <c r="O68" s="5">
        <v>2024</v>
      </c>
      <c r="P68" s="6">
        <v>46023</v>
      </c>
      <c r="Q68" s="7" t="e">
        <f>0.45*#REF!</f>
        <v>#REF!</v>
      </c>
      <c r="R68" s="4">
        <v>48000</v>
      </c>
      <c r="S68" s="4"/>
      <c r="T68" s="4">
        <f t="shared" ref="T68:T99" si="2">R68+S68</f>
        <v>48000</v>
      </c>
      <c r="U68" s="54" t="s">
        <v>321</v>
      </c>
    </row>
    <row r="69" spans="1:21" ht="29" x14ac:dyDescent="0.35">
      <c r="A69" s="26" t="s">
        <v>210</v>
      </c>
      <c r="B69" s="20" t="s">
        <v>211</v>
      </c>
      <c r="C69" s="20" t="s">
        <v>212</v>
      </c>
      <c r="D69" s="20"/>
      <c r="E69" s="20"/>
      <c r="F69" s="20" t="s">
        <v>213</v>
      </c>
      <c r="G69" s="5" t="s">
        <v>25</v>
      </c>
      <c r="H69" s="20" t="s">
        <v>26</v>
      </c>
      <c r="I69" s="20" t="s">
        <v>193</v>
      </c>
      <c r="J69" s="20" t="s">
        <v>214</v>
      </c>
      <c r="K69" s="19" t="s">
        <v>215</v>
      </c>
      <c r="L69" s="20" t="s">
        <v>216</v>
      </c>
      <c r="M69" s="20" t="s">
        <v>100</v>
      </c>
      <c r="N69" s="5">
        <v>250</v>
      </c>
      <c r="O69" s="5">
        <v>2023</v>
      </c>
      <c r="P69" s="6">
        <v>46174</v>
      </c>
      <c r="Q69" s="7" t="e">
        <f>0.45*#REF!</f>
        <v>#REF!</v>
      </c>
      <c r="R69" s="4">
        <v>26000</v>
      </c>
      <c r="S69" s="4"/>
      <c r="T69" s="4">
        <f t="shared" si="2"/>
        <v>26000</v>
      </c>
      <c r="U69" s="54" t="s">
        <v>217</v>
      </c>
    </row>
    <row r="70" spans="1:21" ht="43.5" x14ac:dyDescent="0.35">
      <c r="A70" s="25" t="s">
        <v>603</v>
      </c>
      <c r="B70" s="18" t="s">
        <v>348</v>
      </c>
      <c r="C70" s="18" t="s">
        <v>604</v>
      </c>
      <c r="D70" s="18" t="s">
        <v>605</v>
      </c>
      <c r="E70" s="18" t="s">
        <v>606</v>
      </c>
      <c r="F70" s="18" t="s">
        <v>607</v>
      </c>
      <c r="G70" s="1" t="s">
        <v>37</v>
      </c>
      <c r="H70" s="18" t="s">
        <v>118</v>
      </c>
      <c r="I70" s="18" t="s">
        <v>593</v>
      </c>
      <c r="J70" s="18" t="s">
        <v>608</v>
      </c>
      <c r="K70" s="19" t="s">
        <v>609</v>
      </c>
      <c r="L70" s="18" t="s">
        <v>610</v>
      </c>
      <c r="M70" s="18" t="s">
        <v>611</v>
      </c>
      <c r="N70" s="1">
        <v>84</v>
      </c>
      <c r="O70" s="1">
        <v>2021</v>
      </c>
      <c r="P70" s="2">
        <v>46082</v>
      </c>
      <c r="Q70" s="3" t="e">
        <f>0.45*#REF!</f>
        <v>#REF!</v>
      </c>
      <c r="R70" s="4">
        <v>3000</v>
      </c>
      <c r="S70" s="4">
        <v>18000</v>
      </c>
      <c r="T70" s="4">
        <f t="shared" si="2"/>
        <v>21000</v>
      </c>
      <c r="U70" s="53" t="s">
        <v>612</v>
      </c>
    </row>
    <row r="71" spans="1:21" ht="29" x14ac:dyDescent="0.35">
      <c r="A71" s="25" t="s">
        <v>218</v>
      </c>
      <c r="B71" s="18" t="s">
        <v>219</v>
      </c>
      <c r="C71" s="18" t="s">
        <v>220</v>
      </c>
      <c r="D71" s="18"/>
      <c r="E71" s="18"/>
      <c r="F71" s="18" t="s">
        <v>221</v>
      </c>
      <c r="G71" s="1" t="s">
        <v>25</v>
      </c>
      <c r="H71" s="18" t="s">
        <v>26</v>
      </c>
      <c r="I71" s="18" t="s">
        <v>193</v>
      </c>
      <c r="J71" s="18" t="s">
        <v>214</v>
      </c>
      <c r="K71" s="19" t="s">
        <v>222</v>
      </c>
      <c r="L71" s="18" t="s">
        <v>223</v>
      </c>
      <c r="M71" s="18" t="s">
        <v>51</v>
      </c>
      <c r="N71" s="1">
        <v>142</v>
      </c>
      <c r="O71" s="1">
        <v>2023</v>
      </c>
      <c r="P71" s="2">
        <v>46508</v>
      </c>
      <c r="Q71" s="3" t="e">
        <f>0.45*#REF!</f>
        <v>#REF!</v>
      </c>
      <c r="R71" s="4">
        <v>22000</v>
      </c>
      <c r="S71" s="4"/>
      <c r="T71" s="4">
        <f t="shared" si="2"/>
        <v>22000</v>
      </c>
      <c r="U71" s="53" t="s">
        <v>224</v>
      </c>
    </row>
    <row r="72" spans="1:21" ht="43.5" x14ac:dyDescent="0.35">
      <c r="A72" s="26" t="s">
        <v>381</v>
      </c>
      <c r="B72" s="20" t="s">
        <v>382</v>
      </c>
      <c r="C72" s="20" t="s">
        <v>383</v>
      </c>
      <c r="D72" s="20"/>
      <c r="E72" s="20"/>
      <c r="F72" s="20" t="s">
        <v>384</v>
      </c>
      <c r="G72" s="5" t="s">
        <v>37</v>
      </c>
      <c r="H72" s="20" t="s">
        <v>38</v>
      </c>
      <c r="I72" s="20" t="s">
        <v>339</v>
      </c>
      <c r="J72" s="20" t="s">
        <v>340</v>
      </c>
      <c r="K72" s="19" t="s">
        <v>385</v>
      </c>
      <c r="L72" s="20" t="s">
        <v>386</v>
      </c>
      <c r="M72" s="20" t="s">
        <v>43</v>
      </c>
      <c r="N72" s="5">
        <v>48</v>
      </c>
      <c r="O72" s="5">
        <v>1994</v>
      </c>
      <c r="P72" s="6">
        <v>46082</v>
      </c>
      <c r="Q72" s="7" t="e">
        <f>0.45*#REF!</f>
        <v>#REF!</v>
      </c>
      <c r="R72" s="4">
        <v>6600</v>
      </c>
      <c r="S72" s="4">
        <v>18000</v>
      </c>
      <c r="T72" s="4">
        <f t="shared" si="2"/>
        <v>24600</v>
      </c>
      <c r="U72" s="54" t="s">
        <v>387</v>
      </c>
    </row>
    <row r="73" spans="1:21" ht="29" x14ac:dyDescent="0.35">
      <c r="A73" s="25" t="s">
        <v>421</v>
      </c>
      <c r="B73" s="18" t="s">
        <v>422</v>
      </c>
      <c r="C73" s="18" t="s">
        <v>423</v>
      </c>
      <c r="D73" s="18"/>
      <c r="E73" s="18"/>
      <c r="F73" s="18" t="s">
        <v>424</v>
      </c>
      <c r="G73" s="1" t="s">
        <v>25</v>
      </c>
      <c r="H73" s="18" t="s">
        <v>26</v>
      </c>
      <c r="I73" s="18" t="s">
        <v>408</v>
      </c>
      <c r="J73" s="18" t="s">
        <v>409</v>
      </c>
      <c r="K73" s="19" t="s">
        <v>425</v>
      </c>
      <c r="L73" s="18" t="s">
        <v>426</v>
      </c>
      <c r="M73" s="18" t="s">
        <v>427</v>
      </c>
      <c r="N73" s="1">
        <v>230</v>
      </c>
      <c r="O73" s="1">
        <v>2021</v>
      </c>
      <c r="P73" s="2">
        <v>45992</v>
      </c>
      <c r="Q73" s="3" t="e">
        <f>0.45*#REF!</f>
        <v>#REF!</v>
      </c>
      <c r="R73" s="4">
        <v>10000</v>
      </c>
      <c r="S73" s="4"/>
      <c r="T73" s="4">
        <f t="shared" si="2"/>
        <v>10000</v>
      </c>
      <c r="U73" s="53" t="s">
        <v>428</v>
      </c>
    </row>
    <row r="74" spans="1:21" ht="29" x14ac:dyDescent="0.35">
      <c r="A74" s="25" t="s">
        <v>112</v>
      </c>
      <c r="B74" s="18" t="s">
        <v>113</v>
      </c>
      <c r="C74" s="18" t="s">
        <v>114</v>
      </c>
      <c r="D74" s="18" t="s">
        <v>115</v>
      </c>
      <c r="E74" s="18" t="s">
        <v>116</v>
      </c>
      <c r="F74" s="18" t="s">
        <v>117</v>
      </c>
      <c r="G74" s="1" t="s">
        <v>37</v>
      </c>
      <c r="H74" s="18" t="s">
        <v>118</v>
      </c>
      <c r="I74" s="18" t="s">
        <v>106</v>
      </c>
      <c r="J74" s="18" t="s">
        <v>119</v>
      </c>
      <c r="K74" s="19" t="s">
        <v>120</v>
      </c>
      <c r="L74" s="18" t="s">
        <v>121</v>
      </c>
      <c r="M74" s="18" t="s">
        <v>43</v>
      </c>
      <c r="N74" s="1">
        <v>108</v>
      </c>
      <c r="O74" s="1">
        <v>2014</v>
      </c>
      <c r="P74" s="2">
        <v>45962</v>
      </c>
      <c r="Q74" s="3" t="e">
        <f>0.45*#REF!</f>
        <v>#REF!</v>
      </c>
      <c r="R74" s="4">
        <v>6700</v>
      </c>
      <c r="S74" s="4"/>
      <c r="T74" s="4">
        <f t="shared" si="2"/>
        <v>6700</v>
      </c>
      <c r="U74" s="53" t="s">
        <v>122</v>
      </c>
    </row>
    <row r="75" spans="1:21" ht="29" x14ac:dyDescent="0.35">
      <c r="A75" s="26" t="s">
        <v>65</v>
      </c>
      <c r="B75" s="20" t="s">
        <v>66</v>
      </c>
      <c r="C75" s="20" t="s">
        <v>67</v>
      </c>
      <c r="D75" s="20" t="s">
        <v>66</v>
      </c>
      <c r="E75" s="20" t="s">
        <v>67</v>
      </c>
      <c r="F75" s="20" t="s">
        <v>68</v>
      </c>
      <c r="G75" s="5" t="s">
        <v>37</v>
      </c>
      <c r="H75" s="20" t="s">
        <v>38</v>
      </c>
      <c r="I75" s="20" t="s">
        <v>69</v>
      </c>
      <c r="J75" s="20" t="s">
        <v>70</v>
      </c>
      <c r="K75" s="19" t="s">
        <v>71</v>
      </c>
      <c r="L75" s="20" t="s">
        <v>72</v>
      </c>
      <c r="M75" s="20" t="s">
        <v>73</v>
      </c>
      <c r="N75" s="5">
        <v>32</v>
      </c>
      <c r="O75" s="5">
        <v>1974</v>
      </c>
      <c r="P75" s="6">
        <v>46082</v>
      </c>
      <c r="Q75" s="7" t="e">
        <f>0.45*#REF!</f>
        <v>#REF!</v>
      </c>
      <c r="R75" s="4">
        <v>5400</v>
      </c>
      <c r="S75" s="4">
        <v>18000</v>
      </c>
      <c r="T75" s="4">
        <f t="shared" si="2"/>
        <v>23400</v>
      </c>
      <c r="U75" s="54" t="s">
        <v>74</v>
      </c>
    </row>
    <row r="76" spans="1:21" ht="43.5" x14ac:dyDescent="0.35">
      <c r="A76" s="26" t="s">
        <v>526</v>
      </c>
      <c r="B76" s="20" t="s">
        <v>527</v>
      </c>
      <c r="C76" s="20" t="s">
        <v>528</v>
      </c>
      <c r="D76" s="20"/>
      <c r="E76" s="20"/>
      <c r="F76" s="20" t="s">
        <v>529</v>
      </c>
      <c r="G76" s="11" t="s">
        <v>37</v>
      </c>
      <c r="H76" s="23" t="s">
        <v>118</v>
      </c>
      <c r="I76" s="20" t="s">
        <v>516</v>
      </c>
      <c r="J76" s="20" t="s">
        <v>517</v>
      </c>
      <c r="K76" s="19" t="s">
        <v>530</v>
      </c>
      <c r="L76" s="20" t="s">
        <v>531</v>
      </c>
      <c r="M76" s="20" t="s">
        <v>185</v>
      </c>
      <c r="N76" s="5">
        <v>160</v>
      </c>
      <c r="O76" s="5">
        <v>2022</v>
      </c>
      <c r="P76" s="6">
        <v>45962</v>
      </c>
      <c r="Q76" s="7" t="e">
        <f>0.45*#REF!</f>
        <v>#REF!</v>
      </c>
      <c r="R76" s="4">
        <v>10000</v>
      </c>
      <c r="S76" s="4"/>
      <c r="T76" s="4">
        <f t="shared" si="2"/>
        <v>10000</v>
      </c>
      <c r="U76" s="54" t="s">
        <v>532</v>
      </c>
    </row>
    <row r="77" spans="1:21" ht="29" x14ac:dyDescent="0.35">
      <c r="A77" s="26" t="s">
        <v>429</v>
      </c>
      <c r="B77" s="20" t="s">
        <v>430</v>
      </c>
      <c r="C77" s="20" t="s">
        <v>431</v>
      </c>
      <c r="D77" s="20"/>
      <c r="E77" s="20"/>
      <c r="F77" s="20" t="s">
        <v>432</v>
      </c>
      <c r="G77" s="5" t="s">
        <v>25</v>
      </c>
      <c r="H77" s="20" t="s">
        <v>26</v>
      </c>
      <c r="I77" s="20" t="s">
        <v>408</v>
      </c>
      <c r="J77" s="20" t="s">
        <v>409</v>
      </c>
      <c r="K77" s="19" t="s">
        <v>433</v>
      </c>
      <c r="L77" s="20" t="s">
        <v>434</v>
      </c>
      <c r="M77" s="20" t="s">
        <v>435</v>
      </c>
      <c r="N77" s="5">
        <v>130</v>
      </c>
      <c r="O77" s="5">
        <v>2022</v>
      </c>
      <c r="P77" s="6">
        <v>46054</v>
      </c>
      <c r="Q77" s="7" t="e">
        <f>0.45*#REF!</f>
        <v>#REF!</v>
      </c>
      <c r="R77" s="4">
        <v>10000</v>
      </c>
      <c r="S77" s="4"/>
      <c r="T77" s="4">
        <f t="shared" si="2"/>
        <v>10000</v>
      </c>
      <c r="U77" s="54" t="s">
        <v>436</v>
      </c>
    </row>
    <row r="78" spans="1:21" ht="43.5" x14ac:dyDescent="0.35">
      <c r="A78" s="25" t="s">
        <v>56</v>
      </c>
      <c r="B78" s="18" t="s">
        <v>57</v>
      </c>
      <c r="C78" s="18" t="s">
        <v>58</v>
      </c>
      <c r="D78" s="18"/>
      <c r="E78" s="18"/>
      <c r="F78" s="18" t="s">
        <v>59</v>
      </c>
      <c r="G78" s="1" t="s">
        <v>25</v>
      </c>
      <c r="H78" s="18" t="s">
        <v>60</v>
      </c>
      <c r="I78" s="18" t="s">
        <v>39</v>
      </c>
      <c r="J78" s="18" t="s">
        <v>61</v>
      </c>
      <c r="K78" s="19" t="s">
        <v>62</v>
      </c>
      <c r="L78" s="18" t="s">
        <v>63</v>
      </c>
      <c r="M78" s="18" t="s">
        <v>64</v>
      </c>
      <c r="N78" s="1">
        <v>261</v>
      </c>
      <c r="O78" s="1">
        <v>2017</v>
      </c>
      <c r="P78" s="2">
        <v>46023</v>
      </c>
      <c r="Q78" s="3" t="e">
        <f>0.45*#REF!</f>
        <v>#REF!</v>
      </c>
      <c r="R78" s="4">
        <v>15000</v>
      </c>
      <c r="S78" s="4"/>
      <c r="T78" s="4">
        <f t="shared" si="2"/>
        <v>15000</v>
      </c>
      <c r="U78" s="53"/>
    </row>
    <row r="79" spans="1:21" ht="29" x14ac:dyDescent="0.35">
      <c r="A79" s="26" t="s">
        <v>225</v>
      </c>
      <c r="B79" s="20" t="s">
        <v>226</v>
      </c>
      <c r="C79" s="20" t="s">
        <v>227</v>
      </c>
      <c r="D79" s="20"/>
      <c r="E79" s="20"/>
      <c r="F79" s="20" t="s">
        <v>228</v>
      </c>
      <c r="G79" s="5" t="s">
        <v>37</v>
      </c>
      <c r="H79" s="20" t="s">
        <v>38</v>
      </c>
      <c r="I79" s="20" t="s">
        <v>193</v>
      </c>
      <c r="J79" s="20" t="s">
        <v>194</v>
      </c>
      <c r="K79" s="19" t="s">
        <v>229</v>
      </c>
      <c r="L79" s="20" t="s">
        <v>230</v>
      </c>
      <c r="M79" s="20" t="s">
        <v>231</v>
      </c>
      <c r="N79" s="5">
        <v>64</v>
      </c>
      <c r="O79" s="5">
        <v>2024</v>
      </c>
      <c r="P79" s="6">
        <v>46113</v>
      </c>
      <c r="Q79" s="7" t="e">
        <f>0.45*#REF!</f>
        <v>#REF!</v>
      </c>
      <c r="R79" s="4">
        <v>5700</v>
      </c>
      <c r="S79" s="4">
        <v>13800</v>
      </c>
      <c r="T79" s="4">
        <f t="shared" si="2"/>
        <v>19500</v>
      </c>
      <c r="U79" s="54" t="s">
        <v>232</v>
      </c>
    </row>
    <row r="80" spans="1:21" ht="43.5" x14ac:dyDescent="0.35">
      <c r="A80" s="25" t="s">
        <v>158</v>
      </c>
      <c r="B80" s="18" t="s">
        <v>159</v>
      </c>
      <c r="C80" s="18" t="s">
        <v>160</v>
      </c>
      <c r="D80" s="18"/>
      <c r="E80" s="18"/>
      <c r="F80" s="18" t="s">
        <v>161</v>
      </c>
      <c r="G80" s="1" t="s">
        <v>25</v>
      </c>
      <c r="H80" s="18" t="s">
        <v>26</v>
      </c>
      <c r="I80" s="18" t="s">
        <v>152</v>
      </c>
      <c r="J80" s="18" t="s">
        <v>153</v>
      </c>
      <c r="K80" s="19" t="s">
        <v>154</v>
      </c>
      <c r="L80" s="18" t="s">
        <v>162</v>
      </c>
      <c r="M80" s="18" t="s">
        <v>100</v>
      </c>
      <c r="N80" s="1">
        <v>423</v>
      </c>
      <c r="O80" s="1">
        <v>2022</v>
      </c>
      <c r="P80" s="2">
        <v>45962</v>
      </c>
      <c r="Q80" s="3" t="e">
        <f>0.45*#REF!</f>
        <v>#REF!</v>
      </c>
      <c r="R80" s="4">
        <v>30000</v>
      </c>
      <c r="S80" s="4"/>
      <c r="T80" s="4">
        <f t="shared" si="2"/>
        <v>30000</v>
      </c>
      <c r="U80" s="53" t="s">
        <v>163</v>
      </c>
    </row>
    <row r="81" spans="1:21" ht="29" x14ac:dyDescent="0.35">
      <c r="A81" s="26" t="s">
        <v>148</v>
      </c>
      <c r="B81" s="20" t="s">
        <v>149</v>
      </c>
      <c r="C81" s="20" t="s">
        <v>150</v>
      </c>
      <c r="D81" s="20"/>
      <c r="E81" s="20"/>
      <c r="F81" s="20" t="s">
        <v>151</v>
      </c>
      <c r="G81" s="5" t="s">
        <v>37</v>
      </c>
      <c r="H81" s="20" t="s">
        <v>38</v>
      </c>
      <c r="I81" s="20" t="s">
        <v>152</v>
      </c>
      <c r="J81" s="20" t="s">
        <v>153</v>
      </c>
      <c r="K81" s="19" t="s">
        <v>154</v>
      </c>
      <c r="L81" s="20" t="s">
        <v>155</v>
      </c>
      <c r="M81" s="20" t="s">
        <v>156</v>
      </c>
      <c r="N81" s="5">
        <v>26</v>
      </c>
      <c r="O81" s="5">
        <v>2019</v>
      </c>
      <c r="P81" s="6">
        <v>46082</v>
      </c>
      <c r="Q81" s="7" t="e">
        <f>0.45*#REF!</f>
        <v>#REF!</v>
      </c>
      <c r="R81" s="4">
        <v>3300</v>
      </c>
      <c r="S81" s="4">
        <v>18000</v>
      </c>
      <c r="T81" s="4">
        <f t="shared" si="2"/>
        <v>21300</v>
      </c>
      <c r="U81" s="54" t="s">
        <v>157</v>
      </c>
    </row>
    <row r="82" spans="1:21" ht="43.5" x14ac:dyDescent="0.35">
      <c r="A82" s="25" t="s">
        <v>683</v>
      </c>
      <c r="B82" s="18" t="s">
        <v>448</v>
      </c>
      <c r="C82" s="18" t="s">
        <v>449</v>
      </c>
      <c r="D82" s="18"/>
      <c r="E82" s="18"/>
      <c r="F82" s="18" t="s">
        <v>684</v>
      </c>
      <c r="G82" s="1" t="s">
        <v>263</v>
      </c>
      <c r="H82" s="18" t="s">
        <v>352</v>
      </c>
      <c r="I82" s="18" t="s">
        <v>678</v>
      </c>
      <c r="J82" s="18" t="s">
        <v>679</v>
      </c>
      <c r="K82" s="19" t="s">
        <v>685</v>
      </c>
      <c r="L82" s="18" t="s">
        <v>686</v>
      </c>
      <c r="M82" s="18" t="s">
        <v>454</v>
      </c>
      <c r="N82" s="1">
        <v>171</v>
      </c>
      <c r="O82" s="1">
        <v>2023</v>
      </c>
      <c r="P82" s="2">
        <v>46235</v>
      </c>
      <c r="Q82" s="3" t="e">
        <f>0.45*#REF!</f>
        <v>#REF!</v>
      </c>
      <c r="R82" s="4">
        <v>10000</v>
      </c>
      <c r="S82" s="4"/>
      <c r="T82" s="4">
        <f t="shared" si="2"/>
        <v>10000</v>
      </c>
      <c r="U82" s="53"/>
    </row>
    <row r="83" spans="1:21" ht="29" x14ac:dyDescent="0.35">
      <c r="A83" s="25" t="s">
        <v>670</v>
      </c>
      <c r="B83" s="18" t="s">
        <v>165</v>
      </c>
      <c r="C83" s="18" t="s">
        <v>166</v>
      </c>
      <c r="D83" s="18"/>
      <c r="E83" s="18"/>
      <c r="F83" s="31" t="s">
        <v>167</v>
      </c>
      <c r="G83" s="1" t="s">
        <v>25</v>
      </c>
      <c r="H83" s="18" t="s">
        <v>26</v>
      </c>
      <c r="I83" s="18" t="s">
        <v>665</v>
      </c>
      <c r="J83" s="18" t="s">
        <v>666</v>
      </c>
      <c r="K83" s="19" t="s">
        <v>671</v>
      </c>
      <c r="L83" s="18" t="s">
        <v>672</v>
      </c>
      <c r="M83" s="18" t="s">
        <v>51</v>
      </c>
      <c r="N83" s="1">
        <v>285</v>
      </c>
      <c r="O83" s="1">
        <v>2025</v>
      </c>
      <c r="P83" s="2">
        <v>46082</v>
      </c>
      <c r="Q83" s="3" t="e">
        <f>0.45*#REF!</f>
        <v>#REF!</v>
      </c>
      <c r="R83" s="4">
        <v>10000</v>
      </c>
      <c r="S83" s="4"/>
      <c r="T83" s="4">
        <f t="shared" si="2"/>
        <v>10000</v>
      </c>
      <c r="U83" s="53" t="s">
        <v>673</v>
      </c>
    </row>
    <row r="84" spans="1:21" ht="29" x14ac:dyDescent="0.35">
      <c r="A84" s="26" t="s">
        <v>570</v>
      </c>
      <c r="B84" s="20" t="s">
        <v>272</v>
      </c>
      <c r="C84" s="20" t="s">
        <v>273</v>
      </c>
      <c r="D84" s="20"/>
      <c r="E84" s="20"/>
      <c r="F84" s="20" t="s">
        <v>571</v>
      </c>
      <c r="G84" s="5" t="s">
        <v>25</v>
      </c>
      <c r="H84" s="20" t="s">
        <v>275</v>
      </c>
      <c r="I84" s="20" t="s">
        <v>564</v>
      </c>
      <c r="J84" s="20" t="s">
        <v>565</v>
      </c>
      <c r="K84" s="19" t="s">
        <v>572</v>
      </c>
      <c r="L84" s="20" t="s">
        <v>573</v>
      </c>
      <c r="M84" s="20" t="s">
        <v>574</v>
      </c>
      <c r="N84" s="5">
        <v>336</v>
      </c>
      <c r="O84" s="5">
        <v>2025</v>
      </c>
      <c r="P84" s="6">
        <v>46143</v>
      </c>
      <c r="Q84" s="7" t="e">
        <f>0.45*#REF!</f>
        <v>#REF!</v>
      </c>
      <c r="R84" s="4">
        <v>5100</v>
      </c>
      <c r="S84" s="4">
        <v>18000</v>
      </c>
      <c r="T84" s="4">
        <f t="shared" si="2"/>
        <v>23100</v>
      </c>
      <c r="U84" s="54" t="s">
        <v>575</v>
      </c>
    </row>
    <row r="85" spans="1:21" ht="29" x14ac:dyDescent="0.35">
      <c r="A85" s="26" t="s">
        <v>164</v>
      </c>
      <c r="B85" s="20" t="s">
        <v>165</v>
      </c>
      <c r="C85" s="20" t="s">
        <v>166</v>
      </c>
      <c r="D85" s="20"/>
      <c r="E85" s="20"/>
      <c r="F85" s="27" t="s">
        <v>167</v>
      </c>
      <c r="G85" s="5" t="s">
        <v>25</v>
      </c>
      <c r="H85" s="20" t="s">
        <v>26</v>
      </c>
      <c r="I85" s="20" t="s">
        <v>152</v>
      </c>
      <c r="J85" s="20" t="s">
        <v>153</v>
      </c>
      <c r="K85" s="19" t="s">
        <v>168</v>
      </c>
      <c r="L85" s="20" t="s">
        <v>169</v>
      </c>
      <c r="M85" s="20" t="s">
        <v>51</v>
      </c>
      <c r="N85" s="5">
        <v>285</v>
      </c>
      <c r="O85" s="5">
        <v>2025</v>
      </c>
      <c r="P85" s="6">
        <v>46023</v>
      </c>
      <c r="Q85" s="7" t="e">
        <f>0.45*#REF!</f>
        <v>#REF!</v>
      </c>
      <c r="R85" s="4">
        <v>23000</v>
      </c>
      <c r="S85" s="4"/>
      <c r="T85" s="4">
        <f t="shared" si="2"/>
        <v>23000</v>
      </c>
      <c r="U85" s="54" t="s">
        <v>170</v>
      </c>
    </row>
    <row r="86" spans="1:21" ht="29" x14ac:dyDescent="0.35">
      <c r="A86" s="25" t="s">
        <v>171</v>
      </c>
      <c r="B86" s="18" t="s">
        <v>172</v>
      </c>
      <c r="C86" s="18" t="s">
        <v>173</v>
      </c>
      <c r="D86" s="18"/>
      <c r="E86" s="18"/>
      <c r="F86" s="18" t="s">
        <v>689</v>
      </c>
      <c r="G86" s="1" t="s">
        <v>25</v>
      </c>
      <c r="H86" s="18" t="s">
        <v>26</v>
      </c>
      <c r="I86" s="18" t="s">
        <v>152</v>
      </c>
      <c r="J86" s="18" t="s">
        <v>153</v>
      </c>
      <c r="K86" s="19" t="s">
        <v>174</v>
      </c>
      <c r="L86" s="18" t="s">
        <v>175</v>
      </c>
      <c r="M86" s="18" t="s">
        <v>100</v>
      </c>
      <c r="N86" s="1">
        <v>336</v>
      </c>
      <c r="O86" s="1">
        <v>2022</v>
      </c>
      <c r="P86" s="2">
        <v>45870</v>
      </c>
      <c r="Q86" s="3" t="e">
        <f>0.45*#REF!</f>
        <v>#REF!</v>
      </c>
      <c r="R86" s="4">
        <v>32000</v>
      </c>
      <c r="S86" s="4"/>
      <c r="T86" s="4">
        <f t="shared" si="2"/>
        <v>32000</v>
      </c>
      <c r="U86" s="53" t="s">
        <v>176</v>
      </c>
    </row>
    <row r="87" spans="1:21" ht="29" x14ac:dyDescent="0.35">
      <c r="A87" s="26" t="s">
        <v>177</v>
      </c>
      <c r="B87" s="20" t="s">
        <v>178</v>
      </c>
      <c r="C87" s="20" t="s">
        <v>179</v>
      </c>
      <c r="D87" s="20" t="s">
        <v>180</v>
      </c>
      <c r="E87" s="20" t="s">
        <v>181</v>
      </c>
      <c r="F87" s="20" t="s">
        <v>182</v>
      </c>
      <c r="G87" s="5" t="s">
        <v>37</v>
      </c>
      <c r="H87" s="20" t="s">
        <v>38</v>
      </c>
      <c r="I87" s="20" t="s">
        <v>152</v>
      </c>
      <c r="J87" s="20" t="s">
        <v>153</v>
      </c>
      <c r="K87" s="19" t="s">
        <v>183</v>
      </c>
      <c r="L87" s="20" t="s">
        <v>184</v>
      </c>
      <c r="M87" s="20" t="s">
        <v>185</v>
      </c>
      <c r="N87" s="5">
        <v>36</v>
      </c>
      <c r="O87" s="5">
        <v>2024</v>
      </c>
      <c r="P87" s="6">
        <v>45962</v>
      </c>
      <c r="Q87" s="7" t="e">
        <f>0.45*#REF!</f>
        <v>#REF!</v>
      </c>
      <c r="R87" s="4">
        <v>4900</v>
      </c>
      <c r="S87" s="4">
        <v>18000</v>
      </c>
      <c r="T87" s="4">
        <f t="shared" si="2"/>
        <v>22900</v>
      </c>
      <c r="U87" s="54" t="s">
        <v>186</v>
      </c>
    </row>
    <row r="88" spans="1:21" ht="29" x14ac:dyDescent="0.35">
      <c r="A88" s="25" t="s">
        <v>233</v>
      </c>
      <c r="B88" s="18" t="s">
        <v>234</v>
      </c>
      <c r="C88" s="18" t="s">
        <v>235</v>
      </c>
      <c r="D88" s="18"/>
      <c r="E88" s="18"/>
      <c r="F88" s="18" t="s">
        <v>236</v>
      </c>
      <c r="G88" s="1" t="s">
        <v>25</v>
      </c>
      <c r="H88" s="18" t="s">
        <v>26</v>
      </c>
      <c r="I88" s="18" t="s">
        <v>193</v>
      </c>
      <c r="J88" s="18" t="s">
        <v>237</v>
      </c>
      <c r="K88" s="19" t="s">
        <v>238</v>
      </c>
      <c r="L88" s="18" t="s">
        <v>239</v>
      </c>
      <c r="M88" s="18" t="s">
        <v>100</v>
      </c>
      <c r="N88" s="1">
        <v>378</v>
      </c>
      <c r="O88" s="1">
        <v>2024</v>
      </c>
      <c r="P88" s="2">
        <v>46174</v>
      </c>
      <c r="Q88" s="3">
        <v>42552</v>
      </c>
      <c r="R88" s="4">
        <v>45000</v>
      </c>
      <c r="S88" s="4"/>
      <c r="T88" s="4">
        <f t="shared" si="2"/>
        <v>45000</v>
      </c>
      <c r="U88" s="53" t="s">
        <v>240</v>
      </c>
    </row>
    <row r="89" spans="1:21" ht="29" x14ac:dyDescent="0.35">
      <c r="A89" s="26" t="s">
        <v>138</v>
      </c>
      <c r="B89" s="20" t="s">
        <v>45</v>
      </c>
      <c r="C89" s="20" t="s">
        <v>139</v>
      </c>
      <c r="D89" s="20" t="s">
        <v>45</v>
      </c>
      <c r="E89" s="20" t="s">
        <v>139</v>
      </c>
      <c r="F89" s="20" t="s">
        <v>140</v>
      </c>
      <c r="G89" s="5" t="s">
        <v>37</v>
      </c>
      <c r="H89" s="20" t="s">
        <v>38</v>
      </c>
      <c r="I89" s="20" t="s">
        <v>127</v>
      </c>
      <c r="J89" s="20" t="s">
        <v>128</v>
      </c>
      <c r="K89" s="19" t="s">
        <v>141</v>
      </c>
      <c r="L89" s="20" t="s">
        <v>142</v>
      </c>
      <c r="M89" s="20" t="s">
        <v>143</v>
      </c>
      <c r="N89" s="5">
        <v>30</v>
      </c>
      <c r="O89" s="5">
        <v>2011</v>
      </c>
      <c r="P89" s="6">
        <v>45962</v>
      </c>
      <c r="Q89" s="7" t="e">
        <f>0.5*#REF!</f>
        <v>#REF!</v>
      </c>
      <c r="R89" s="4">
        <v>2200</v>
      </c>
      <c r="S89" s="4">
        <v>10900</v>
      </c>
      <c r="T89" s="4">
        <f t="shared" si="2"/>
        <v>13100</v>
      </c>
      <c r="U89" s="54" t="s">
        <v>144</v>
      </c>
    </row>
    <row r="90" spans="1:21" ht="29" x14ac:dyDescent="0.35">
      <c r="A90" s="25" t="s">
        <v>145</v>
      </c>
      <c r="B90" s="18" t="s">
        <v>45</v>
      </c>
      <c r="C90" s="18" t="s">
        <v>139</v>
      </c>
      <c r="D90" s="18" t="s">
        <v>45</v>
      </c>
      <c r="E90" s="18" t="s">
        <v>139</v>
      </c>
      <c r="F90" s="18" t="s">
        <v>146</v>
      </c>
      <c r="G90" s="1" t="s">
        <v>37</v>
      </c>
      <c r="H90" s="18" t="s">
        <v>38</v>
      </c>
      <c r="I90" s="18" t="s">
        <v>127</v>
      </c>
      <c r="J90" s="18" t="s">
        <v>128</v>
      </c>
      <c r="K90" s="19" t="s">
        <v>141</v>
      </c>
      <c r="L90" s="18" t="s">
        <v>142</v>
      </c>
      <c r="M90" s="18" t="s">
        <v>143</v>
      </c>
      <c r="N90" s="1">
        <v>30</v>
      </c>
      <c r="O90" s="1">
        <v>2012</v>
      </c>
      <c r="P90" s="2">
        <v>45962</v>
      </c>
      <c r="Q90" s="3" t="e">
        <f>0.5*#REF!</f>
        <v>#REF!</v>
      </c>
      <c r="R90" s="4">
        <v>2200</v>
      </c>
      <c r="S90" s="4">
        <v>10900</v>
      </c>
      <c r="T90" s="4">
        <f t="shared" si="2"/>
        <v>13100</v>
      </c>
      <c r="U90" s="53" t="s">
        <v>147</v>
      </c>
    </row>
    <row r="91" spans="1:21" ht="43.5" x14ac:dyDescent="0.35">
      <c r="A91" s="25" t="s">
        <v>576</v>
      </c>
      <c r="B91" s="18" t="s">
        <v>303</v>
      </c>
      <c r="C91" s="18" t="s">
        <v>304</v>
      </c>
      <c r="D91" s="18"/>
      <c r="E91" s="18"/>
      <c r="F91" s="18" t="s">
        <v>305</v>
      </c>
      <c r="G91" s="1" t="s">
        <v>25</v>
      </c>
      <c r="H91" s="18" t="s">
        <v>26</v>
      </c>
      <c r="I91" s="18" t="s">
        <v>564</v>
      </c>
      <c r="J91" s="18" t="s">
        <v>565</v>
      </c>
      <c r="K91" s="19" t="s">
        <v>577</v>
      </c>
      <c r="L91" s="18" t="s">
        <v>578</v>
      </c>
      <c r="M91" s="18" t="s">
        <v>110</v>
      </c>
      <c r="N91" s="1">
        <v>368</v>
      </c>
      <c r="O91" s="1">
        <v>2024</v>
      </c>
      <c r="P91" s="2">
        <v>45901</v>
      </c>
      <c r="Q91" s="3" t="e">
        <f>0.45*#REF!</f>
        <v>#REF!</v>
      </c>
      <c r="R91" s="4">
        <v>10000</v>
      </c>
      <c r="S91" s="4"/>
      <c r="T91" s="4">
        <f t="shared" si="2"/>
        <v>10000</v>
      </c>
      <c r="U91" s="53" t="s">
        <v>579</v>
      </c>
    </row>
    <row r="92" spans="1:21" ht="29" x14ac:dyDescent="0.35">
      <c r="A92" s="48" t="s">
        <v>580</v>
      </c>
      <c r="B92" s="49" t="s">
        <v>581</v>
      </c>
      <c r="C92" s="49" t="s">
        <v>439</v>
      </c>
      <c r="D92" s="49" t="s">
        <v>582</v>
      </c>
      <c r="E92" s="49" t="s">
        <v>583</v>
      </c>
      <c r="F92" s="49" t="s">
        <v>584</v>
      </c>
      <c r="G92" s="50" t="s">
        <v>37</v>
      </c>
      <c r="H92" s="49" t="s">
        <v>118</v>
      </c>
      <c r="I92" s="49" t="s">
        <v>564</v>
      </c>
      <c r="J92" s="49" t="s">
        <v>565</v>
      </c>
      <c r="K92" s="44" t="s">
        <v>585</v>
      </c>
      <c r="L92" s="49" t="s">
        <v>586</v>
      </c>
      <c r="M92" s="49" t="s">
        <v>587</v>
      </c>
      <c r="N92" s="50">
        <v>151</v>
      </c>
      <c r="O92" s="50">
        <v>1976</v>
      </c>
      <c r="P92" s="51">
        <v>46143</v>
      </c>
      <c r="Q92" s="52" t="e">
        <f>0.45*#REF!</f>
        <v>#REF!</v>
      </c>
      <c r="R92" s="47">
        <v>10000</v>
      </c>
      <c r="S92" s="47"/>
      <c r="T92" s="47">
        <f t="shared" si="2"/>
        <v>10000</v>
      </c>
      <c r="U92" s="58" t="s">
        <v>588</v>
      </c>
    </row>
    <row r="93" spans="1:21" x14ac:dyDescent="0.35">
      <c r="A93" s="41"/>
      <c r="B93" s="42"/>
      <c r="C93" s="42"/>
      <c r="D93" s="42"/>
      <c r="E93" s="42"/>
      <c r="G93" s="43"/>
      <c r="H93" s="42"/>
      <c r="I93" s="42"/>
      <c r="J93" s="42"/>
      <c r="K93" s="44"/>
      <c r="L93" s="42"/>
      <c r="M93" s="42"/>
      <c r="N93" s="43"/>
      <c r="O93" s="43"/>
      <c r="P93" s="45"/>
      <c r="Q93" s="46" t="e">
        <f>0.45*#REF!</f>
        <v>#REF!</v>
      </c>
      <c r="R93" s="47"/>
      <c r="S93" s="47"/>
      <c r="T93" s="47">
        <v>285200</v>
      </c>
      <c r="U93" s="57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7C066BCA65D8489425C51E46255E6B" ma:contentTypeVersion="16" ma:contentTypeDescription="Skapa ett nytt dokument." ma:contentTypeScope="" ma:versionID="b8e93eb512e0240e2cb5ffab04af940f">
  <xsd:schema xmlns:xsd="http://www.w3.org/2001/XMLSchema" xmlns:xs="http://www.w3.org/2001/XMLSchema" xmlns:p="http://schemas.microsoft.com/office/2006/metadata/properties" xmlns:ns2="b819e40a-e126-43e3-9569-9675b9486fcf" xmlns:ns3="189d6548-f2fc-4d36-8cb5-9a27fdcb3b90" xmlns:ns4="6922ceed-561a-4d38-a4a9-b4d5824f39d9" targetNamespace="http://schemas.microsoft.com/office/2006/metadata/properties" ma:root="true" ma:fieldsID="a67b8eb25a3dca98841648385d93e302" ns2:_="" ns3:_="" ns4:_="">
    <xsd:import namespace="b819e40a-e126-43e3-9569-9675b9486fcf"/>
    <xsd:import namespace="189d6548-f2fc-4d36-8cb5-9a27fdcb3b90"/>
    <xsd:import namespace="6922ceed-561a-4d38-a4a9-b4d5824f39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9e40a-e126-43e3-9569-9675b9486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6b5436dc-db09-469a-94ad-177774093f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d6548-f2fc-4d36-8cb5-9a27fdcb3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2ceed-561a-4d38-a4a9-b4d5824f39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3e17d3-01d1-43b1-8ed5-944b4b2ba7c8}" ma:internalName="TaxCatchAll" ma:showField="CatchAllData" ma:web="189d6548-f2fc-4d36-8cb5-9a27fdcb3b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22ceed-561a-4d38-a4a9-b4d5824f39d9" xsi:nil="true"/>
    <lcf76f155ced4ddcb4097134ff3c332f xmlns="b819e40a-e126-43e3-9569-9675b9486f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9D49EC-7A9B-46ED-9113-46D9AABF1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9e40a-e126-43e3-9569-9675b9486fcf"/>
    <ds:schemaRef ds:uri="189d6548-f2fc-4d36-8cb5-9a27fdcb3b90"/>
    <ds:schemaRef ds:uri="6922ceed-561a-4d38-a4a9-b4d5824f3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0E86D4-D954-4C9F-AA26-617EA3958C16}">
  <ds:schemaRefs>
    <ds:schemaRef ds:uri="http://schemas.microsoft.com/office/2006/metadata/properties"/>
    <ds:schemaRef ds:uri="http://schemas.microsoft.com/office/infopath/2007/PartnerControls"/>
    <ds:schemaRef ds:uri="6922ceed-561a-4d38-a4a9-b4d5824f39d9"/>
    <ds:schemaRef ds:uri="b819e40a-e126-43e3-9569-9675b9486fcf"/>
  </ds:schemaRefs>
</ds:datastoreItem>
</file>

<file path=customXml/itemProps3.xml><?xml version="1.0" encoding="utf-8"?>
<ds:datastoreItem xmlns:ds="http://schemas.openxmlformats.org/officeDocument/2006/customXml" ds:itemID="{215810C4-634B-4FAB-B190-1137D40A10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Antas</dc:creator>
  <cp:lastModifiedBy>Matilda Ekström</cp:lastModifiedBy>
  <dcterms:created xsi:type="dcterms:W3CDTF">2025-11-24T11:48:29Z</dcterms:created>
  <dcterms:modified xsi:type="dcterms:W3CDTF">2025-12-05T16:21:42Z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0x010100E27C066BCA65D8489425C51E46255E6B</vt:lpwstr>
  </property>
</Properties>
</file>