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Dokument/SLE/Grants 2026/"/>
    </mc:Choice>
  </mc:AlternateContent>
  <xr:revisionPtr revIDLastSave="0" documentId="8_{2D4D696F-6496-4CAC-A065-17C0D14C92C3}" xr6:coauthVersionLast="47" xr6:coauthVersionMax="47" xr10:uidLastSave="{00000000-0000-0000-0000-000000000000}"/>
  <bookViews>
    <workbookView xWindow="-110" yWindow="-110" windowWidth="22780" windowHeight="14540" xr2:uid="{946CC78C-1BBC-4179-BA12-6835C049715C}"/>
  </bookViews>
  <sheets>
    <sheet name="W3D3_export (1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2" i="1" l="1"/>
  <c r="V87" i="1"/>
  <c r="V79" i="1"/>
  <c r="V48" i="1"/>
  <c r="V102" i="1"/>
  <c r="V101" i="1"/>
  <c r="V100" i="1"/>
  <c r="V25" i="1"/>
  <c r="U47" i="1" l="1"/>
  <c r="Q47" i="1"/>
  <c r="U80" i="1"/>
  <c r="Q80" i="1"/>
  <c r="U62" i="1"/>
  <c r="Q62" i="1"/>
  <c r="U21" i="1"/>
  <c r="Q21" i="1"/>
  <c r="U90" i="1"/>
  <c r="Q90" i="1"/>
  <c r="U19" i="1"/>
  <c r="Q19" i="1"/>
  <c r="U34" i="1"/>
  <c r="Q34" i="1"/>
  <c r="U13" i="1"/>
  <c r="Q13" i="1"/>
  <c r="U103" i="1" l="1"/>
  <c r="U81" i="1"/>
  <c r="U46" i="1"/>
  <c r="U29" i="1"/>
  <c r="U65" i="1"/>
  <c r="U49" i="1"/>
  <c r="U18" i="1"/>
  <c r="U104" i="1"/>
  <c r="U35" i="1"/>
  <c r="U63" i="1"/>
  <c r="U52" i="1"/>
  <c r="U93" i="1"/>
  <c r="U42" i="1"/>
  <c r="U95" i="1"/>
  <c r="U58" i="1"/>
  <c r="U38" i="1"/>
  <c r="U54" i="1"/>
  <c r="U32" i="1"/>
  <c r="U97" i="1"/>
  <c r="U8" i="1"/>
  <c r="U57" i="1"/>
  <c r="U106" i="1"/>
  <c r="U88" i="1"/>
  <c r="U14" i="1"/>
  <c r="U15" i="1"/>
  <c r="S27" i="1"/>
  <c r="U27" i="1" s="1"/>
  <c r="U37" i="1"/>
  <c r="U16" i="1"/>
  <c r="U71" i="1"/>
  <c r="U60" i="1"/>
  <c r="U33" i="1"/>
  <c r="U70" i="1"/>
  <c r="U85" i="1"/>
  <c r="U26" i="1"/>
  <c r="U55" i="1"/>
  <c r="U56" i="1"/>
  <c r="U83" i="1"/>
  <c r="U40" i="1"/>
  <c r="U36" i="1"/>
  <c r="U43" i="1"/>
  <c r="U74" i="1"/>
  <c r="U30" i="1"/>
  <c r="U68" i="1"/>
  <c r="U77" i="1"/>
  <c r="U51" i="1"/>
  <c r="U12" i="1"/>
  <c r="U10" i="1"/>
  <c r="U73" i="1"/>
  <c r="U41" i="1"/>
  <c r="U89" i="1"/>
  <c r="U7" i="1"/>
  <c r="U53" i="1"/>
  <c r="U59" i="1"/>
  <c r="U82" i="1"/>
  <c r="U105" i="1"/>
  <c r="U4" i="1"/>
  <c r="U9" i="1"/>
  <c r="U61" i="1"/>
  <c r="U24" i="1"/>
  <c r="U76" i="1"/>
  <c r="U75" i="1"/>
  <c r="U31" i="1"/>
  <c r="U98" i="1"/>
  <c r="U91" i="1"/>
  <c r="U99" i="1"/>
  <c r="U28" i="1"/>
  <c r="U50" i="1"/>
  <c r="U67" i="1"/>
  <c r="U64" i="1"/>
  <c r="U17" i="1"/>
  <c r="U66" i="1"/>
  <c r="U6" i="1"/>
  <c r="U69" i="1"/>
  <c r="U45" i="1" l="1"/>
  <c r="U11" i="1"/>
  <c r="U44" i="1"/>
  <c r="U23" i="1"/>
  <c r="U20" i="1"/>
  <c r="U5" i="1"/>
  <c r="U86" i="1"/>
  <c r="U96" i="1"/>
  <c r="U78" i="1"/>
  <c r="U39" i="1"/>
  <c r="U22" i="1"/>
</calcChain>
</file>

<file path=xl/sharedStrings.xml><?xml version="1.0" encoding="utf-8"?>
<sst xmlns="http://schemas.openxmlformats.org/spreadsheetml/2006/main" count="1395" uniqueCount="785">
  <si>
    <t>Translation grants Swedish Arts Council  Nordic and Non-Nordic languages, 1st application round 2026</t>
  </si>
  <si>
    <t>APPROVED</t>
  </si>
  <si>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</si>
  <si>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</si>
  <si>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</si>
  <si>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</si>
  <si>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</si>
  <si>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</si>
  <si>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</si>
  <si>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</si>
  <si>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</si>
  <si>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</si>
  <si>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</si>
  <si>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</si>
  <si>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</si>
  <si>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</si>
  <si>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Applied translation costs</t>
  </si>
  <si>
    <t>Applied production costs</t>
  </si>
  <si>
    <t>Applied total sum</t>
  </si>
  <si>
    <t>Approved/ Declined</t>
  </si>
  <si>
    <t>Granted translation grant</t>
  </si>
  <si>
    <t>Granted production grant</t>
  </si>
  <si>
    <t>Granted total sum</t>
  </si>
  <si>
    <t>Translation title</t>
  </si>
  <si>
    <t>KUR 2026/866</t>
  </si>
  <si>
    <t>Amanda</t>
  </si>
  <si>
    <t>Svensson</t>
  </si>
  <si>
    <t>Själens telegraf</t>
  </si>
  <si>
    <t>Adults</t>
  </si>
  <si>
    <t>fiction</t>
  </si>
  <si>
    <t>French</t>
  </si>
  <si>
    <t>France</t>
  </si>
  <si>
    <t>Actes Sud</t>
  </si>
  <si>
    <t>Catherine RENAUD</t>
  </si>
  <si>
    <t xml:space="preserve">Norstedts </t>
  </si>
  <si>
    <t>Approved</t>
  </si>
  <si>
    <t>Le télégraphe de l"âme</t>
  </si>
  <si>
    <t>KUR 2026/263</t>
  </si>
  <si>
    <t>Moa</t>
  </si>
  <si>
    <t>Backe Åstot</t>
  </si>
  <si>
    <t>Himlabrand</t>
  </si>
  <si>
    <t>Young adults</t>
  </si>
  <si>
    <t>young adult literature</t>
  </si>
  <si>
    <t>Isabelle Chéreau</t>
  </si>
  <si>
    <t>Rabén &amp; Sjögren</t>
  </si>
  <si>
    <t>Ciel de feu</t>
  </si>
  <si>
    <t>KUR 2026/140</t>
  </si>
  <si>
    <t>Marcus</t>
  </si>
  <si>
    <t>Jernberger</t>
  </si>
  <si>
    <t>Kattrestaurangen</t>
  </si>
  <si>
    <t>Children</t>
  </si>
  <si>
    <t>picturebook</t>
  </si>
  <si>
    <t>Spanish</t>
  </si>
  <si>
    <t>Argentina</t>
  </si>
  <si>
    <t>Adriana Hidalgo editora</t>
  </si>
  <si>
    <t>Mariana Windingland</t>
  </si>
  <si>
    <t>Lilla Piratförlaget AB</t>
  </si>
  <si>
    <t>El restaurante del gato</t>
  </si>
  <si>
    <t>KUR 2026/822</t>
  </si>
  <si>
    <t>Lisa</t>
  </si>
  <si>
    <t>Ridzén</t>
  </si>
  <si>
    <t>Tranorna flyger söderut</t>
  </si>
  <si>
    <t>Azeri</t>
  </si>
  <si>
    <t>Azerbaijan</t>
  </si>
  <si>
    <t>Alatoran</t>
  </si>
  <si>
    <t>Anar Rahimov</t>
  </si>
  <si>
    <t xml:space="preserve"> Forum förlag</t>
  </si>
  <si>
    <t>Durnalar C?nuba uçur</t>
  </si>
  <si>
    <t>KUR 2026/218</t>
  </si>
  <si>
    <t>Astrid</t>
  </si>
  <si>
    <t>Lindgren</t>
  </si>
  <si>
    <t>Ilon</t>
  </si>
  <si>
    <t>Wikland</t>
  </si>
  <si>
    <t>Mio, min Mio</t>
  </si>
  <si>
    <t>childrens fiction</t>
  </si>
  <si>
    <t>Azerbaijani</t>
  </si>
  <si>
    <t>ALI VE NINO YAYIM MMC</t>
  </si>
  <si>
    <t xml:space="preserve">Rabén &amp; Sjögren </t>
  </si>
  <si>
    <t>Mio, m?nim Miom</t>
  </si>
  <si>
    <t>KUR 2026/154</t>
  </si>
  <si>
    <t>Andrev</t>
  </si>
  <si>
    <t>Walden</t>
  </si>
  <si>
    <t>Jävla karlar</t>
  </si>
  <si>
    <t>Lithuanian</t>
  </si>
  <si>
    <t>Lithuania</t>
  </si>
  <si>
    <t>Alma littera Ltd.</t>
  </si>
  <si>
    <t>Mantas Karvelis</t>
  </si>
  <si>
    <t>Bokförlaget Polaris</t>
  </si>
  <si>
    <t>Prakeikti vyrai</t>
  </si>
  <si>
    <t>KUR 2025/9620</t>
  </si>
  <si>
    <t>Johanna</t>
  </si>
  <si>
    <t>Hedman</t>
  </si>
  <si>
    <t>Mecenaterna</t>
  </si>
  <si>
    <t>Dutch</t>
  </si>
  <si>
    <t>The Netherlands</t>
  </si>
  <si>
    <t>Ambo|Anthos publishers</t>
  </si>
  <si>
    <t>Janny Middelbeek-Oortgiesen</t>
  </si>
  <si>
    <t>Norstedts</t>
  </si>
  <si>
    <t>De weldoeners</t>
  </si>
  <si>
    <t>KUR 2025/7889</t>
  </si>
  <si>
    <t>Sven</t>
  </si>
  <si>
    <t>Nordqvist</t>
  </si>
  <si>
    <t>Pannkakstårtan</t>
  </si>
  <si>
    <t>Armenian</t>
  </si>
  <si>
    <t>Armenia</t>
  </si>
  <si>
    <t>Antares</t>
  </si>
  <si>
    <t>Narine Avetyan</t>
  </si>
  <si>
    <t>Opal</t>
  </si>
  <si>
    <t>KUR 2025/8926</t>
  </si>
  <si>
    <t>Tina</t>
  </si>
  <si>
    <t>Harnesk</t>
  </si>
  <si>
    <t>Folk som sår i snö</t>
  </si>
  <si>
    <t>Macedonian</t>
  </si>
  <si>
    <t>North Macedonia</t>
  </si>
  <si>
    <t>Antolog Books</t>
  </si>
  <si>
    <t>Ivica Celikovic</t>
  </si>
  <si>
    <t>Bokfabriken</t>
  </si>
  <si>
    <t>Lugjeto sto svetat vo snegot</t>
  </si>
  <si>
    <t>KUR 2026/906</t>
  </si>
  <si>
    <t>Fabian</t>
  </si>
  <si>
    <t>Göranson</t>
  </si>
  <si>
    <t>Hokus Pokus - Den magiska kojan</t>
  </si>
  <si>
    <t>comics graphic novel</t>
  </si>
  <si>
    <t>Finnish</t>
  </si>
  <si>
    <t>Finland</t>
  </si>
  <si>
    <t>Art House Oy</t>
  </si>
  <si>
    <t>Ulla Salmi</t>
  </si>
  <si>
    <t>Galago</t>
  </si>
  <si>
    <t>Hokkus Pokkus - Taikamaja</t>
  </si>
  <si>
    <t>KUR 2026/36</t>
  </si>
  <si>
    <t>Johan</t>
  </si>
  <si>
    <t>Rundberg</t>
  </si>
  <si>
    <t>Nattkorpen</t>
  </si>
  <si>
    <t>Japanese</t>
  </si>
  <si>
    <t>Japan</t>
  </si>
  <si>
    <t>Asunaro-Shobo Publishing Co.,Ltd.</t>
  </si>
  <si>
    <t>Mariko Takahashi (Lindberg)</t>
  </si>
  <si>
    <t>Natur &amp; Kultur</t>
  </si>
  <si>
    <t>Yodori(Night Bird)</t>
  </si>
  <si>
    <t>KUR 2026/37</t>
  </si>
  <si>
    <t>Tjuvdrottningen</t>
  </si>
  <si>
    <t>Nusumi no Joo(Queen of Thieves)</t>
  </si>
  <si>
    <t>KUR 2026/406</t>
  </si>
  <si>
    <t>Magnus, Nina</t>
  </si>
  <si>
    <t>Västerbro, Västerbro</t>
  </si>
  <si>
    <t>Pest och kolera – Historiens värsta farsoter</t>
  </si>
  <si>
    <t>Childrens nonfiction</t>
  </si>
  <si>
    <t>German</t>
  </si>
  <si>
    <t>Switzerland</t>
  </si>
  <si>
    <t>Atrium Verlag AG, Imprint WooW Books</t>
  </si>
  <si>
    <t>Maike Dörries</t>
  </si>
  <si>
    <t>Pest und Cholera</t>
  </si>
  <si>
    <t>KUR 2026/203</t>
  </si>
  <si>
    <t>Kärlekspizzan</t>
  </si>
  <si>
    <t>Georgian</t>
  </si>
  <si>
    <t>Georgia</t>
  </si>
  <si>
    <t>Bakur Sulakauri Publishing</t>
  </si>
  <si>
    <t>Nato Kvaratskhelia</t>
  </si>
  <si>
    <t>Love Pizza</t>
  </si>
  <si>
    <t>KUR 2025/9524</t>
  </si>
  <si>
    <t>Theodor</t>
  </si>
  <si>
    <t>Kallifatides</t>
  </si>
  <si>
    <t>Slaget om Troja</t>
  </si>
  <si>
    <t>Serbian</t>
  </si>
  <si>
    <t>Serbia</t>
  </si>
  <si>
    <t>Blum izdavaštvo</t>
  </si>
  <si>
    <t>Zorica Kovacevic</t>
  </si>
  <si>
    <t>Albert Bonniers Förlag</t>
  </si>
  <si>
    <t>Opsada Troje</t>
  </si>
  <si>
    <t>KUR 2025/7870</t>
  </si>
  <si>
    <t>Sofi</t>
  </si>
  <si>
    <t>Hjort</t>
  </si>
  <si>
    <t>Karl</t>
  </si>
  <si>
    <t>Johansson</t>
  </si>
  <si>
    <t>ASGÅRD. SAGOR UR DEN NORDISKA MYTOLOGIN</t>
  </si>
  <si>
    <t>Faroese</t>
  </si>
  <si>
    <t>Faroe Islands</t>
  </si>
  <si>
    <t>Bókadeild Føroya Lærarafelags (BFL)</t>
  </si>
  <si>
    <t>Kristianna Poulsen</t>
  </si>
  <si>
    <t>Ásgarður</t>
  </si>
  <si>
    <t>KUR 2026/186</t>
  </si>
  <si>
    <t>Nora</t>
  </si>
  <si>
    <t>Khalil</t>
  </si>
  <si>
    <t>Yani</t>
  </si>
  <si>
    <t>Farsi</t>
  </si>
  <si>
    <t>Sweden</t>
  </si>
  <si>
    <t>Bokförlaget Dar Al Muna AB</t>
  </si>
  <si>
    <t>Taher Jambarsang</t>
  </si>
  <si>
    <t>KUR 2026/225</t>
  </si>
  <si>
    <t>Lennart</t>
  </si>
  <si>
    <t>Sjögren</t>
  </si>
  <si>
    <t>Regnbågen</t>
  </si>
  <si>
    <t>poetry</t>
  </si>
  <si>
    <t>Norwegian</t>
  </si>
  <si>
    <t>Norway</t>
  </si>
  <si>
    <t>Bonnier Norsk Forlag</t>
  </si>
  <si>
    <t>Casper André Lugg</t>
  </si>
  <si>
    <t>Regnbuen</t>
  </si>
  <si>
    <t>KUR 2026/880</t>
  </si>
  <si>
    <t>Lina</t>
  </si>
  <si>
    <t>Schanufer</t>
  </si>
  <si>
    <t>Fixa Gusten</t>
  </si>
  <si>
    <t>Belgium</t>
  </si>
  <si>
    <t>Book-A-Tale</t>
  </si>
  <si>
    <t>Tineke Jorisssen-Wedzinga</t>
  </si>
  <si>
    <t>Alfabeta Bokförlag</t>
  </si>
  <si>
    <t>Guusje wordt weer Guusje</t>
  </si>
  <si>
    <t>KUR 2026/10</t>
  </si>
  <si>
    <t>Zetterdahl</t>
  </si>
  <si>
    <t>Frida</t>
  </si>
  <si>
    <t>Hammar</t>
  </si>
  <si>
    <t>Inte plats för mamma</t>
  </si>
  <si>
    <t>Korean</t>
  </si>
  <si>
    <t>South Korea</t>
  </si>
  <si>
    <t>Booklight Publishing Co.</t>
  </si>
  <si>
    <t>Hwasoo S. Warberg</t>
  </si>
  <si>
    <t>No Room for Mom</t>
  </si>
  <si>
    <t>KUR 2026/110</t>
  </si>
  <si>
    <t>Wolff</t>
  </si>
  <si>
    <t>Djävulsgreppet</t>
  </si>
  <si>
    <t>Bulgarian</t>
  </si>
  <si>
    <t>Bulgaria</t>
  </si>
  <si>
    <t>Books4All</t>
  </si>
  <si>
    <t>Galina Uzunova</t>
  </si>
  <si>
    <t>KUR 2026/133</t>
  </si>
  <si>
    <t>Liken vi begravde</t>
  </si>
  <si>
    <t>Danish</t>
  </si>
  <si>
    <t>Denmark</t>
  </si>
  <si>
    <t>C.E.C. Gads Forlag</t>
  </si>
  <si>
    <t>Andrea Fehlauer</t>
  </si>
  <si>
    <t>KUR 2026/865</t>
  </si>
  <si>
    <t>Eva</t>
  </si>
  <si>
    <t>Lindström</t>
  </si>
  <si>
    <t>Bron</t>
  </si>
  <si>
    <t>Italian</t>
  </si>
  <si>
    <t>Italy</t>
  </si>
  <si>
    <t>Camelozampa Snc</t>
  </si>
  <si>
    <t>Laura Cangemi</t>
  </si>
  <si>
    <t>Il ponte</t>
  </si>
  <si>
    <t>KUR 2026/931</t>
  </si>
  <si>
    <t>Mårten</t>
  </si>
  <si>
    <t>Sandén</t>
  </si>
  <si>
    <t>Dockspelaren</t>
  </si>
  <si>
    <t xml:space="preserve">Turkish </t>
  </si>
  <si>
    <t>Turkey</t>
  </si>
  <si>
    <t>Can Publishing</t>
  </si>
  <si>
    <t>Nuray Zeynep Tamer</t>
  </si>
  <si>
    <t xml:space="preserve">Kuklacinin Evi </t>
  </si>
  <si>
    <t>KUR 2026/833</t>
  </si>
  <si>
    <t>Sverker</t>
  </si>
  <si>
    <t>Sörlin</t>
  </si>
  <si>
    <t>Snö : en historia</t>
  </si>
  <si>
    <t>nonfiction</t>
  </si>
  <si>
    <t>Spain</t>
  </si>
  <si>
    <t>Capitán Swing</t>
  </si>
  <si>
    <t>Martin Lexell, Mónica Corral</t>
  </si>
  <si>
    <t>Volante</t>
  </si>
  <si>
    <t>Nieve: una historia</t>
  </si>
  <si>
    <t>KUR 2026/145</t>
  </si>
  <si>
    <t>Hanna</t>
  </si>
  <si>
    <t>Body Double</t>
  </si>
  <si>
    <t>English</t>
  </si>
  <si>
    <t>USA</t>
  </si>
  <si>
    <t xml:space="preserve">Catapult </t>
  </si>
  <si>
    <t>Kira Josefsson</t>
  </si>
  <si>
    <t>KUR 2025/9598</t>
  </si>
  <si>
    <t>Erik</t>
  </si>
  <si>
    <t>Svetoft</t>
  </si>
  <si>
    <t>Vit Volvo</t>
  </si>
  <si>
    <t>Czech</t>
  </si>
  <si>
    <t>Czech Republic</t>
  </si>
  <si>
    <t>Centrala</t>
  </si>
  <si>
    <t>Jonáš Thal</t>
  </si>
  <si>
    <t>Sanatorium Forlag</t>
  </si>
  <si>
    <t>Bilé Volvo</t>
  </si>
  <si>
    <t>KUR 2026/306</t>
  </si>
  <si>
    <t xml:space="preserve">Göran K. </t>
  </si>
  <si>
    <t>Hansson</t>
  </si>
  <si>
    <t>I Nobels hemliga tjänst</t>
  </si>
  <si>
    <t>Hungarian</t>
  </si>
  <si>
    <t>Hungary</t>
  </si>
  <si>
    <t>Corvina Kiadó Kft.</t>
  </si>
  <si>
    <t>Ágnes Harrach</t>
  </si>
  <si>
    <t>Fri Tanke</t>
  </si>
  <si>
    <t>Nobel titkos szolgálatában</t>
  </si>
  <si>
    <t>KUR 2026/937</t>
  </si>
  <si>
    <t>Oskar</t>
  </si>
  <si>
    <t>Kroon</t>
  </si>
  <si>
    <t>Klinthage</t>
  </si>
  <si>
    <t>Vitsippor och pissråttor</t>
  </si>
  <si>
    <t>Daad bokförlag handelsbolag</t>
  </si>
  <si>
    <t>Sara Sarabi</t>
  </si>
  <si>
    <t>Rabén Sjögren</t>
  </si>
  <si>
    <t>Shaghayeghhaye Sefid</t>
  </si>
  <si>
    <t>KUR 2026/918</t>
  </si>
  <si>
    <t>Caroline</t>
  </si>
  <si>
    <t>Bruce</t>
  </si>
  <si>
    <t xml:space="preserve">Ingela P. </t>
  </si>
  <si>
    <t>Arrhenius</t>
  </si>
  <si>
    <t>Frank önskar sig</t>
  </si>
  <si>
    <t>Sinhalese</t>
  </si>
  <si>
    <t>Sri Lanka</t>
  </si>
  <si>
    <t xml:space="preserve">Dedunna Publishers (A division of Tatsara Printmakers) </t>
  </si>
  <si>
    <t>Tharaka L V Vipulaguna</t>
  </si>
  <si>
    <t>Frank-ge Pathuma</t>
  </si>
  <si>
    <t>KUR 2025/9342</t>
  </si>
  <si>
    <t>Nima, Jasim</t>
  </si>
  <si>
    <t>Hasan, Mohamed</t>
  </si>
  <si>
    <t>Den sista fjärilen</t>
  </si>
  <si>
    <t>Icelandic</t>
  </si>
  <si>
    <t>Iceland</t>
  </si>
  <si>
    <t>Dimma</t>
  </si>
  <si>
    <t>Aðalsteinn Asberg Sigurðsson</t>
  </si>
  <si>
    <t>Síðasta fiðrildið</t>
  </si>
  <si>
    <t>KUR 2026/348</t>
  </si>
  <si>
    <t>Ann-Helén</t>
  </si>
  <si>
    <t>Laestadius</t>
  </si>
  <si>
    <t>Straff</t>
  </si>
  <si>
    <t>Albanian</t>
  </si>
  <si>
    <t>Albania</t>
  </si>
  <si>
    <t xml:space="preserve">DITURIA Publishing House </t>
  </si>
  <si>
    <t>Maniela Sota</t>
  </si>
  <si>
    <t>Romanus &amp; Selling</t>
  </si>
  <si>
    <t>Ndëshkimi</t>
  </si>
  <si>
    <t>KUR 2026/553</t>
  </si>
  <si>
    <t>Elin</t>
  </si>
  <si>
    <t>Lucassi</t>
  </si>
  <si>
    <t>Jag älskar Astrid Lindgren</t>
  </si>
  <si>
    <t>Poland</t>
  </si>
  <si>
    <t>Dom Literatury w Lodzi</t>
  </si>
  <si>
    <t>Katarzyna Syty</t>
  </si>
  <si>
    <t>Kocham Astrid Lindgren</t>
  </si>
  <si>
    <t>KUR 2026/349</t>
  </si>
  <si>
    <t>Mats</t>
  </si>
  <si>
    <t>Strandberg</t>
  </si>
  <si>
    <t>Sofia</t>
  </si>
  <si>
    <t>Falkenhem</t>
  </si>
  <si>
    <t>Monstret Frank</t>
  </si>
  <si>
    <t>Ecole des Loisirs</t>
  </si>
  <si>
    <t>Catherine Renaud</t>
  </si>
  <si>
    <t>Un monstre dans la nuit</t>
  </si>
  <si>
    <t>KUR 2025/9605</t>
  </si>
  <si>
    <t>Germany</t>
  </si>
  <si>
    <t>Edition Rugerup</t>
  </si>
  <si>
    <t>Margitt Lehbert</t>
  </si>
  <si>
    <t>Albert Bonniers förlag</t>
  </si>
  <si>
    <t>Regenbogen</t>
  </si>
  <si>
    <t>KUR 2026/847</t>
  </si>
  <si>
    <t>Daniel</t>
  </si>
  <si>
    <t>Sjölin</t>
  </si>
  <si>
    <t>Klara</t>
  </si>
  <si>
    <t>Bartilsson</t>
  </si>
  <si>
    <t>Morsan är haffad</t>
  </si>
  <si>
    <t>Editions Cambourakis</t>
  </si>
  <si>
    <t>Aude Pasquier</t>
  </si>
  <si>
    <t>Bonnier Carlsen</t>
  </si>
  <si>
    <t>Maman en détresse</t>
  </si>
  <si>
    <t>KUR 2026/463</t>
  </si>
  <si>
    <t>Matilda</t>
  </si>
  <si>
    <t>Josephson</t>
  </si>
  <si>
    <t>Mjölk och människor</t>
  </si>
  <si>
    <t>Éditions HHH</t>
  </si>
  <si>
    <t>Sophie Jouffreau</t>
  </si>
  <si>
    <t>Du lait et des hommes</t>
  </si>
  <si>
    <t>KUR 2025/9542</t>
  </si>
  <si>
    <t>Lars</t>
  </si>
  <si>
    <t>Norén</t>
  </si>
  <si>
    <t>En liten roman</t>
  </si>
  <si>
    <t>Éditions la place</t>
  </si>
  <si>
    <t>Johan Härnsten, Amélie Wendling</t>
  </si>
  <si>
    <t>Bokförlaget Faethon</t>
  </si>
  <si>
    <t>Un petit roman</t>
  </si>
  <si>
    <t>KUR 2025/8458</t>
  </si>
  <si>
    <t>Gun-Britt</t>
  </si>
  <si>
    <t>Sundström</t>
  </si>
  <si>
    <t>Maken</t>
  </si>
  <si>
    <t>Editions Robert Laffont</t>
  </si>
  <si>
    <t>Anna Gibson</t>
  </si>
  <si>
    <t>Fiancés</t>
  </si>
  <si>
    <t>KUR 2025/9597</t>
  </si>
  <si>
    <t>Liv</t>
  </si>
  <si>
    <t>Strömquist</t>
  </si>
  <si>
    <t>Pythian pratar</t>
  </si>
  <si>
    <t>Portuguese</t>
  </si>
  <si>
    <t xml:space="preserve">Brazil </t>
  </si>
  <si>
    <t>Editora Schwarcz</t>
  </si>
  <si>
    <t>Kristin Lie Garrubo</t>
  </si>
  <si>
    <t>A voz do oráculo</t>
  </si>
  <si>
    <t>KUR 2026/7</t>
  </si>
  <si>
    <t>Uddenberg</t>
  </si>
  <si>
    <t>Flickan, mamman och soporna</t>
  </si>
  <si>
    <t>play published</t>
  </si>
  <si>
    <t>Mexico</t>
  </si>
  <si>
    <t>Editorial de la Casa / Nómada Producciones</t>
  </si>
  <si>
    <t>Humberto Pérez Mortera</t>
  </si>
  <si>
    <t>THEMIS</t>
  </si>
  <si>
    <t>LA NIÑA, LA MADRE Y LA BASURA</t>
  </si>
  <si>
    <t>KUR 2025/9557</t>
  </si>
  <si>
    <t>Lena</t>
  </si>
  <si>
    <t>Andersson</t>
  </si>
  <si>
    <t>Män och kvinnor</t>
  </si>
  <si>
    <t>Edizioni E/O</t>
  </si>
  <si>
    <t>Carmen Giorgetti Cima</t>
  </si>
  <si>
    <t>Polaris</t>
  </si>
  <si>
    <t>Uomini e Donne</t>
  </si>
  <si>
    <t>KUR 2025/8148</t>
  </si>
  <si>
    <t>Karin</t>
  </si>
  <si>
    <t>Boye</t>
  </si>
  <si>
    <t>Kris</t>
  </si>
  <si>
    <t>El Desvelo Ediciones (AlmuzaraLibros)</t>
  </si>
  <si>
    <t>Jesús García Rodríguez</t>
  </si>
  <si>
    <t>Crisis</t>
  </si>
  <si>
    <t>KUR 2026/122</t>
  </si>
  <si>
    <t>Prins Charles känsla</t>
  </si>
  <si>
    <t>Forlaget Cobolt</t>
  </si>
  <si>
    <t>Kamilla Löfström</t>
  </si>
  <si>
    <t>Galago (2010), Norstedts (2025)</t>
  </si>
  <si>
    <t>Kærlighedens oprindelse</t>
  </si>
  <si>
    <t>KUR 2026/868</t>
  </si>
  <si>
    <t>Alex</t>
  </si>
  <si>
    <t>Schulman</t>
  </si>
  <si>
    <t xml:space="preserve">17 juni </t>
  </si>
  <si>
    <t>Forlagid</t>
  </si>
  <si>
    <t>Sunna Dís Másdóttir</t>
  </si>
  <si>
    <t>KUR 2025/9220</t>
  </si>
  <si>
    <t>Kärleken</t>
  </si>
  <si>
    <t>Catalan</t>
  </si>
  <si>
    <t>Galaxia Gutenberg, SL</t>
  </si>
  <si>
    <t>Elsa Compte Herbolzheimer</t>
  </si>
  <si>
    <t>Amor</t>
  </si>
  <si>
    <t>KUR 2026/389</t>
  </si>
  <si>
    <t>Lars Gustaf</t>
  </si>
  <si>
    <t>Dagarnas rad/ Bebodda Världar/ Den andra världen/ Sken/Den första snön/ 21 dikter</t>
  </si>
  <si>
    <t>Granises, Servicios Editoriales y de Comunicación (La Otra)</t>
  </si>
  <si>
    <t>Ángela Ines Garcia Castrillon</t>
  </si>
  <si>
    <t>Ellerströms and Edition Tegnér</t>
  </si>
  <si>
    <t>El enigma es su propia respuesta</t>
  </si>
  <si>
    <t>KUR 2026/651</t>
  </si>
  <si>
    <t>Stig</t>
  </si>
  <si>
    <t>Dagerman</t>
  </si>
  <si>
    <t>Vår nattliga badort / Nattens lekar</t>
  </si>
  <si>
    <t>Guggolz Verlag</t>
  </si>
  <si>
    <t>Paul Berf</t>
  </si>
  <si>
    <t>Bonniers</t>
  </si>
  <si>
    <t>Unser nächtlicher Badeort</t>
  </si>
  <si>
    <t>KUR 2025/8430</t>
  </si>
  <si>
    <t>Nordenhök</t>
  </si>
  <si>
    <t>Underlandet</t>
  </si>
  <si>
    <t>UK</t>
  </si>
  <si>
    <t>Héloïse Press</t>
  </si>
  <si>
    <t>Saskia Vogel</t>
  </si>
  <si>
    <t>Wonderland</t>
  </si>
  <si>
    <t>KUR 2026/289</t>
  </si>
  <si>
    <t>Romanian</t>
  </si>
  <si>
    <t>Romania</t>
  </si>
  <si>
    <t>Humanitas Fiction S.R.L.</t>
  </si>
  <si>
    <t>Roxana-Ema Dreve</t>
  </si>
  <si>
    <t xml:space="preserve">Bokförlaget Forum </t>
  </si>
  <si>
    <t>Cocorii zboara spre sud</t>
  </si>
  <si>
    <t>KUR 2025/9544</t>
  </si>
  <si>
    <t>Jenny</t>
  </si>
  <si>
    <t>Jägerfeld</t>
  </si>
  <si>
    <t>Min storslagna kärlek</t>
  </si>
  <si>
    <t>Iperborea</t>
  </si>
  <si>
    <t>Il mio pazzo amore che brucia</t>
  </si>
  <si>
    <t>KUR 2026/562</t>
  </si>
  <si>
    <t>Iwanami Shoten, Publishers</t>
  </si>
  <si>
    <t>Nana Yokono</t>
  </si>
  <si>
    <t>Hashi (The Bridge)</t>
  </si>
  <si>
    <t>KUR 2026/558</t>
  </si>
  <si>
    <t>Jaga inte oss</t>
  </si>
  <si>
    <t>Bokura wo karanaide (Dont" chase us)</t>
  </si>
  <si>
    <t>KUR 2026/580</t>
  </si>
  <si>
    <t>Nilsson</t>
  </si>
  <si>
    <t>Alexander</t>
  </si>
  <si>
    <t>Jansson</t>
  </si>
  <si>
    <t>Det tunna svärdet</t>
  </si>
  <si>
    <t>Jakub Hlavácek - Malvern</t>
  </si>
  <si>
    <t>Viola Somogyi</t>
  </si>
  <si>
    <t>Tenký mec</t>
  </si>
  <si>
    <t>KUR 2026/905</t>
  </si>
  <si>
    <t>Ida</t>
  </si>
  <si>
    <t>Therén</t>
  </si>
  <si>
    <t>Att omfamna ett vattenfall</t>
  </si>
  <si>
    <t>Martin Severyn</t>
  </si>
  <si>
    <t>V objetí vodopádu</t>
  </si>
  <si>
    <t>KUR 2026/571</t>
  </si>
  <si>
    <t>Karchkhadze Publishing</t>
  </si>
  <si>
    <t>Bokförlaget Forum</t>
  </si>
  <si>
    <t>When the Cranes Fly South</t>
  </si>
  <si>
    <t>KUR 2026/886</t>
  </si>
  <si>
    <t>Jonna</t>
  </si>
  <si>
    <t>Björnstjerna</t>
  </si>
  <si>
    <t>Sagan om den underbara familjen Kanin och Monstret i Skogen</t>
  </si>
  <si>
    <t>Klett Kinderbuch Verlag GmbH</t>
  </si>
  <si>
    <t>Monika Osberghaus</t>
  </si>
  <si>
    <t>Die Kaninchen-Chroniken und das Monster im Wald</t>
  </si>
  <si>
    <t>KUR 2026/196</t>
  </si>
  <si>
    <t>Ukrainian</t>
  </si>
  <si>
    <t>Ukraine</t>
  </si>
  <si>
    <t xml:space="preserve">Knigolove LLC </t>
  </si>
  <si>
    <t>Oleksii Chupa</t>
  </si>
  <si>
    <t>KUR 2026/936</t>
  </si>
  <si>
    <t>Liv  Strömquists astrologi</t>
  </si>
  <si>
    <t>Kustannus-osakeyhtiö Sammakko</t>
  </si>
  <si>
    <t>Helena Kulmala</t>
  </si>
  <si>
    <t>Liv Strömquistin astrologia</t>
  </si>
  <si>
    <t>KUR 2026/854</t>
  </si>
  <si>
    <t>Selma</t>
  </si>
  <si>
    <t>Lagerlöf</t>
  </si>
  <si>
    <t>Anders</t>
  </si>
  <si>
    <t>Zorn</t>
  </si>
  <si>
    <t>Bannlyst</t>
  </si>
  <si>
    <t>Kvazar - buducnost citanja</t>
  </si>
  <si>
    <t>Svetlana Tot</t>
  </si>
  <si>
    <t>Izopšteni</t>
  </si>
  <si>
    <t>KUR 2026/284</t>
  </si>
  <si>
    <t>Helena</t>
  </si>
  <si>
    <t>Hedlund</t>
  </si>
  <si>
    <t>Katarina</t>
  </si>
  <si>
    <t>Strömgård</t>
  </si>
  <si>
    <t>Att vara Kerstin</t>
  </si>
  <si>
    <t>La Nuova Frontiera</t>
  </si>
  <si>
    <t>Samanta K. Milton Knowles</t>
  </si>
  <si>
    <t>Semplicemente Kerstin</t>
  </si>
  <si>
    <t>KUR 2025/9655</t>
  </si>
  <si>
    <t xml:space="preserve">Body double </t>
  </si>
  <si>
    <t>Chile</t>
  </si>
  <si>
    <t>La Pollera Ediciones</t>
  </si>
  <si>
    <t xml:space="preserve">Alba Pagán </t>
  </si>
  <si>
    <t xml:space="preserve">Doble de cuerpo </t>
  </si>
  <si>
    <t>KUR 2026/783</t>
  </si>
  <si>
    <t>Sparring</t>
  </si>
  <si>
    <t>Per</t>
  </si>
  <si>
    <t>Gustavsson</t>
  </si>
  <si>
    <t>Vår tupp är död</t>
  </si>
  <si>
    <t>Lerner Publishing / Gecko Press</t>
  </si>
  <si>
    <t>Julia Marshall</t>
  </si>
  <si>
    <t>Rooster is Dead</t>
  </si>
  <si>
    <t>KUR 2026/870</t>
  </si>
  <si>
    <t>Sara</t>
  </si>
  <si>
    <t>Bergmark Elfgren</t>
  </si>
  <si>
    <t>Egerkrans</t>
  </si>
  <si>
    <t>Julstjärnan</t>
  </si>
  <si>
    <t>Loewe Verlag GmbH</t>
  </si>
  <si>
    <t>Sarah Onkels</t>
  </si>
  <si>
    <t>Die Nacht, in der ein Stern vom Himmel fiel - Eine Weihnachtsgeschichte in 24 Kapiteln</t>
  </si>
  <si>
    <t>KUR 2026/52</t>
  </si>
  <si>
    <t>Austria</t>
  </si>
  <si>
    <t>Luftschacht e.U.</t>
  </si>
  <si>
    <t>Andreas Donat</t>
  </si>
  <si>
    <t>Sanatorium Förlag</t>
  </si>
  <si>
    <t>Weißer Volvo</t>
  </si>
  <si>
    <t>KUR 2025/9566</t>
  </si>
  <si>
    <t>Ulf</t>
  </si>
  <si>
    <t>Sarah</t>
  </si>
  <si>
    <t>Sheppard</t>
  </si>
  <si>
    <t>Vi letar konstiga bilar</t>
  </si>
  <si>
    <t>Arabic</t>
  </si>
  <si>
    <t>Jordan</t>
  </si>
  <si>
    <t>Majdalawi Masterpieces Publishing</t>
  </si>
  <si>
    <t>Flora Majdalawi</t>
  </si>
  <si>
    <t>Bonnier carlsen</t>
  </si>
  <si>
    <t>KUR 2026/622</t>
  </si>
  <si>
    <t>Pija</t>
  </si>
  <si>
    <t>Lindenbaum</t>
  </si>
  <si>
    <t>Vitvivan och Gullsippan</t>
  </si>
  <si>
    <t>MB „Misteris Pinkmanas“</t>
  </si>
  <si>
    <t>Raimonda Jonkute-Sandberg</t>
  </si>
  <si>
    <t>Lilla Piratförlaget</t>
  </si>
  <si>
    <t>Raktapiene ir Kiaulžole</t>
  </si>
  <si>
    <t>KUR 2026/908</t>
  </si>
  <si>
    <t>Lisen</t>
  </si>
  <si>
    <t>Adbåge</t>
  </si>
  <si>
    <t>Koko och Bosse; Koko och Bosse. Törs inte!; Koko och Bosse. Hinner inte!</t>
  </si>
  <si>
    <t>Slovene</t>
  </si>
  <si>
    <t>Slovenia</t>
  </si>
  <si>
    <t>Mladinska knjiga založba d.d.</t>
  </si>
  <si>
    <t>Nada Grošelj</t>
  </si>
  <si>
    <t>KOKO IN BOŽO</t>
  </si>
  <si>
    <t>KUR 2026/524</t>
  </si>
  <si>
    <t>Vänta på vind</t>
  </si>
  <si>
    <t>Moonji Publishing Co., Ltd.</t>
  </si>
  <si>
    <t>Yu-jin Lee</t>
  </si>
  <si>
    <t>Brombergs Bokförlag</t>
  </si>
  <si>
    <t>KUR 2026/276</t>
  </si>
  <si>
    <t>Henning</t>
  </si>
  <si>
    <t>Mankell</t>
  </si>
  <si>
    <t>COMÉDIA INFANTIL</t>
  </si>
  <si>
    <t>Croatian</t>
  </si>
  <si>
    <t>Croatia</t>
  </si>
  <si>
    <t>Mozaik knjiga d.o.o.</t>
  </si>
  <si>
    <t>Martina Klobucar</t>
  </si>
  <si>
    <t>Palco Media AB</t>
  </si>
  <si>
    <t>Djecja komedija</t>
  </si>
  <si>
    <t>KUR 2026/445</t>
  </si>
  <si>
    <t>Spa</t>
  </si>
  <si>
    <t>Turkish</t>
  </si>
  <si>
    <t>Nada Kitap</t>
  </si>
  <si>
    <t>KUR 2026/199</t>
  </si>
  <si>
    <t>Jonas</t>
  </si>
  <si>
    <t>Enander</t>
  </si>
  <si>
    <t>Mörkret och människan</t>
  </si>
  <si>
    <t>Neri Pozza Editore SpA</t>
  </si>
  <si>
    <t>Andrea Mazza</t>
  </si>
  <si>
    <t>Affrontare l"infinito. I buchi neri e il nostro posto sulla Terra</t>
  </si>
  <si>
    <t>KUR 2026/111</t>
  </si>
  <si>
    <t xml:space="preserve">Johan </t>
  </si>
  <si>
    <t>Anderberg</t>
  </si>
  <si>
    <t>JUST DON"T. om konsten att låta bli</t>
  </si>
  <si>
    <t>italian</t>
  </si>
  <si>
    <t>Newton Compton Editori</t>
  </si>
  <si>
    <t>Dalila Brocchi</t>
  </si>
  <si>
    <t>L"arte di non fare niente senza sensi di colpa</t>
  </si>
  <si>
    <t>KUR 2026/824</t>
  </si>
  <si>
    <t>Ormen</t>
  </si>
  <si>
    <t>NÓRDICA LIBROS, S. L.</t>
  </si>
  <si>
    <t>Carmen Montes Cano</t>
  </si>
  <si>
    <t>La serpiente</t>
  </si>
  <si>
    <t>KUR 2026/747</t>
  </si>
  <si>
    <t>Antiken</t>
  </si>
  <si>
    <t xml:space="preserve"> fiction</t>
  </si>
  <si>
    <t>Onufri Publishing House</t>
  </si>
  <si>
    <t>Entela Tabaku</t>
  </si>
  <si>
    <t>Antikitete</t>
  </si>
  <si>
    <t>KUR 2026/828</t>
  </si>
  <si>
    <t>Otava Publishing Company</t>
  </si>
  <si>
    <t>Sirkka-Liisa Sjöblom</t>
  </si>
  <si>
    <t>KUR 2026/926</t>
  </si>
  <si>
    <t>Bea</t>
  </si>
  <si>
    <t>Uusma</t>
  </si>
  <si>
    <t>Vitön. Den fristående fortsättningen på Expeditionen</t>
  </si>
  <si>
    <t>Otava Publishing Company / Atena / Like</t>
  </si>
  <si>
    <t>Antti Immonen</t>
  </si>
  <si>
    <t>Valkosaari</t>
  </si>
  <si>
    <t>KUR 2026/107</t>
  </si>
  <si>
    <t>Therese</t>
  </si>
  <si>
    <t>Bohman</t>
  </si>
  <si>
    <t>Kammakargatan</t>
  </si>
  <si>
    <t>Other Press</t>
  </si>
  <si>
    <t>Marlaine Delargy</t>
  </si>
  <si>
    <t>My Street: A Christmas Story</t>
  </si>
  <si>
    <t>KUR 2025/8311</t>
  </si>
  <si>
    <t>17 juni</t>
  </si>
  <si>
    <t>Profil knjiga</t>
  </si>
  <si>
    <t>Zeljka Cernok</t>
  </si>
  <si>
    <t>17. lipnja</t>
  </si>
  <si>
    <t>KUR 2026/204</t>
  </si>
  <si>
    <t>Lundberg</t>
  </si>
  <si>
    <t>Glömdagen</t>
  </si>
  <si>
    <t>Qanun Publishing House</t>
  </si>
  <si>
    <t>Mirando Bok</t>
  </si>
  <si>
    <t>Unudulan gün</t>
  </si>
  <si>
    <t>KUR 2026/825</t>
  </si>
  <si>
    <t>Bränt barn</t>
  </si>
  <si>
    <t>Portugal</t>
  </si>
  <si>
    <t>Relógio D'Água Editores</t>
  </si>
  <si>
    <t>João Reis, 0, 0</t>
  </si>
  <si>
    <t>Criança Queimada</t>
  </si>
  <si>
    <t>KUR 2025/8927</t>
  </si>
  <si>
    <t>Visst är Lotta en glad unge</t>
  </si>
  <si>
    <t>SC Cartea Copiilor SRL</t>
  </si>
  <si>
    <t>Andreea Caleman</t>
  </si>
  <si>
    <t>Lotta este cu siguran?a un copil fericit</t>
  </si>
  <si>
    <t>KUR 2026/361</t>
  </si>
  <si>
    <t>SHKUPI Publishing House</t>
  </si>
  <si>
    <t>Rizah Sheqiri</t>
  </si>
  <si>
    <t>Zjarr nga qielli</t>
  </si>
  <si>
    <t>KUR 2025/8949</t>
  </si>
  <si>
    <t>Siltala Publishing</t>
  </si>
  <si>
    <t>Sanna Manninen</t>
  </si>
  <si>
    <t>KUR 2026/862</t>
  </si>
  <si>
    <t>Lindormars land</t>
  </si>
  <si>
    <t>Singel Uitgeverijen</t>
  </si>
  <si>
    <t>Femke Muller, Sonja Kos</t>
  </si>
  <si>
    <t>In het land van de halfdraken</t>
  </si>
  <si>
    <t>KUR 2026/901</t>
  </si>
  <si>
    <t>Karolina</t>
  </si>
  <si>
    <t>Ramqvist</t>
  </si>
  <si>
    <t>Den första boken</t>
  </si>
  <si>
    <t>Stof</t>
  </si>
  <si>
    <t>KUR 2026/938</t>
  </si>
  <si>
    <t>Liselotte</t>
  </si>
  <si>
    <t>Roll</t>
  </si>
  <si>
    <t>Magoria</t>
  </si>
  <si>
    <t>Djur som nästan inte syns</t>
  </si>
  <si>
    <t>Straarup &amp; Co</t>
  </si>
  <si>
    <t>Anne Krogh Hørning</t>
  </si>
  <si>
    <t>Dyr som næsten ikke kan ses</t>
  </si>
  <si>
    <t>KUR 2025/7064</t>
  </si>
  <si>
    <t>Dagbok för Selma Ottilia Lovisa Lagerlöf</t>
  </si>
  <si>
    <t>The Old Lion Publishing House</t>
  </si>
  <si>
    <t>Nataliia Ivanychuk</t>
  </si>
  <si>
    <t>P.A. Norstedt &amp; Söners förlag</t>
  </si>
  <si>
    <t>KUR 2025/8159</t>
  </si>
  <si>
    <t>Sanningsberget</t>
  </si>
  <si>
    <t>Turbine</t>
  </si>
  <si>
    <t>Juliane Wammen</t>
  </si>
  <si>
    <t>KUR 2025/9641</t>
  </si>
  <si>
    <t>Stridsberg</t>
  </si>
  <si>
    <t>Farväl till Panic Beach</t>
  </si>
  <si>
    <t xml:space="preserve">Ugo Guanda editore </t>
  </si>
  <si>
    <t>Monica Corbetta</t>
  </si>
  <si>
    <t xml:space="preserve">Albert Bonniers Förlag </t>
  </si>
  <si>
    <t>Le nostre estati a Panic Beach</t>
  </si>
  <si>
    <t>KUR 2025/8955</t>
  </si>
  <si>
    <t>Lydia</t>
  </si>
  <si>
    <t>Sandgren</t>
  </si>
  <si>
    <t>Artens överlevnad</t>
  </si>
  <si>
    <t>Uitgeverij Oevers</t>
  </si>
  <si>
    <t>Eline Jongsma</t>
  </si>
  <si>
    <t>Overleving van de soort</t>
  </si>
  <si>
    <t>KUR 2026/180</t>
  </si>
  <si>
    <t>Greek</t>
  </si>
  <si>
    <t>Greece</t>
  </si>
  <si>
    <t>Vakxikon.gr Publications</t>
  </si>
  <si>
    <t>Giota Potamianou</t>
  </si>
  <si>
    <t>Agaliazontas enan katarrakti</t>
  </si>
  <si>
    <t>KUR 2026/461</t>
  </si>
  <si>
    <t>Frida Naemi</t>
  </si>
  <si>
    <t>Persson</t>
  </si>
  <si>
    <t>Gimbergsson</t>
  </si>
  <si>
    <t>Hjälpa pappa städa</t>
  </si>
  <si>
    <t>VERSANT SUD</t>
  </si>
  <si>
    <t>Lilla piratförlaget</t>
  </si>
  <si>
    <t>On range avec papa</t>
  </si>
  <si>
    <t>KUR 2026/915</t>
  </si>
  <si>
    <t>Barbro</t>
  </si>
  <si>
    <t>Loranga, Masarin och Dartanjang</t>
  </si>
  <si>
    <t>VšI leidykla "Odile"</t>
  </si>
  <si>
    <t>Raimonda Jonkute Sandberg</t>
  </si>
  <si>
    <t>Oranžadas, Zefyras ir Dartanjonas</t>
  </si>
  <si>
    <t>KUR 2026/288</t>
  </si>
  <si>
    <t>Elin Anna</t>
  </si>
  <si>
    <t>Labba</t>
  </si>
  <si>
    <t>Herrarna satte oss hit</t>
  </si>
  <si>
    <t>Slovak</t>
  </si>
  <si>
    <t>Slovakia</t>
  </si>
  <si>
    <t>Vydavatelstvo Absynt s.r.o.</t>
  </si>
  <si>
    <t>Adriana Gondarova</t>
  </si>
  <si>
    <t>Páni nás sem presunuli</t>
  </si>
  <si>
    <t>KUR 2025/9177</t>
  </si>
  <si>
    <t>Söderlund</t>
  </si>
  <si>
    <t>Härlig är Jorden</t>
  </si>
  <si>
    <t xml:space="preserve">English </t>
  </si>
  <si>
    <t>England</t>
  </si>
  <si>
    <t>Watkins Publishing</t>
  </si>
  <si>
    <t>Alice Olsson</t>
  </si>
  <si>
    <t>Weyler</t>
  </si>
  <si>
    <t>Splendid Be the Earth</t>
  </si>
  <si>
    <t>KUR 2026/605</t>
  </si>
  <si>
    <t>Cappelen Damm AS</t>
  </si>
  <si>
    <t>Nina Aspen</t>
  </si>
  <si>
    <t>KUR 2026/923</t>
  </si>
  <si>
    <t>Birgitta</t>
  </si>
  <si>
    <t>Trotzig</t>
  </si>
  <si>
    <t xml:space="preserve">De utsatta </t>
  </si>
  <si>
    <t>Forlaget ARENA</t>
  </si>
  <si>
    <t>Ronja Mie Lovring Johansen</t>
  </si>
  <si>
    <t>Albert Bonniers Förlag / Bokförlaget Faethon</t>
  </si>
  <si>
    <t>KUR 2025/9593</t>
  </si>
  <si>
    <t xml:space="preserve">Norwegian </t>
  </si>
  <si>
    <t>Forlaget Manifest</t>
  </si>
  <si>
    <t>Hanne Kristin Wolden</t>
  </si>
  <si>
    <t>KUR 2026/898</t>
  </si>
  <si>
    <t>Emeli</t>
  </si>
  <si>
    <t>Bergman</t>
  </si>
  <si>
    <t>På undersidan av dagen</t>
  </si>
  <si>
    <t xml:space="preserve">Greece </t>
  </si>
  <si>
    <t>World Books</t>
  </si>
  <si>
    <t>Stin kato plevra tis imeras</t>
  </si>
  <si>
    <t>KUR 2026/159</t>
  </si>
  <si>
    <t>Far inte till havet</t>
  </si>
  <si>
    <t>Polish</t>
  </si>
  <si>
    <t>Wydawnictwo Marginesy sp. z o.o.</t>
  </si>
  <si>
    <t>Agata Teperek</t>
  </si>
  <si>
    <t>Nie plyn nad morze</t>
  </si>
  <si>
    <t>KUR 2025/9637</t>
  </si>
  <si>
    <t>Wydawnictwo Poznanskie</t>
  </si>
  <si>
    <t>Zostanmy przyjaciólmi</t>
  </si>
  <si>
    <t>KUR 2026/935</t>
  </si>
  <si>
    <t>Janson</t>
  </si>
  <si>
    <t>Wydawnictwo Zakamarki Sp. z o.o.</t>
  </si>
  <si>
    <t>Agnieszka Strózyk</t>
  </si>
  <si>
    <t>Po drugiej stronie morza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</si>
</sst>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70AD47"/>
        <bgColor rgb="FF70AD47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rgb="FFA9D08E"/>
      </bottom>
      <diagonal/>
    </border>
    <border>
      <left/>
      <right style="thin">
        <color rgb="FFA9D08E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33" borderId="0" xfId="0" applyFill="1"/>
    <xf numFmtId="3" fontId="16" fillId="0" borderId="0" xfId="0" applyNumberFormat="1" applyFont="1"/>
    <xf numFmtId="3" fontId="0" fillId="33" borderId="0" xfId="0" applyNumberFormat="1" applyFill="1"/>
    <xf numFmtId="0" fontId="18" fillId="0" borderId="0" xfId="0" applyFont="1"/>
    <xf numFmtId="0" fontId="22" fillId="0" borderId="0" xfId="0" applyFont="1"/>
    <xf numFmtId="0" fontId="20" fillId="34" borderId="11" xfId="0" applyFont="1" applyFill="1" applyBorder="1" applyAlignment="1">
      <alignment wrapText="1"/>
    </xf>
    <xf numFmtId="0" fontId="20" fillId="35" borderId="11" xfId="0" applyFont="1" applyFill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1" fillId="33" borderId="10" xfId="0" applyFont="1" applyFill="1" applyBorder="1" applyAlignment="1">
      <alignment wrapText="1"/>
    </xf>
    <xf numFmtId="0" fontId="21" fillId="33" borderId="12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0" fillId="33" borderId="0" xfId="0" applyFill="1" applyAlignment="1">
      <alignment wrapText="1"/>
    </xf>
    <xf numFmtId="0" fontId="21" fillId="0" borderId="0" xfId="0" applyFont="1" applyAlignment="1">
      <alignment wrapText="1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22"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22" formatCode="mmm/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A9D08E"/>
        </left>
        <right style="thin">
          <color rgb="FFA9D08E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C2DB41-71B6-4512-B924-A939BA6EBC1E}" name="Tabell3" displayName="Tabell3" ref="A3:V106" totalsRowShown="0" headerRowDxfId="21">
  <autoFilter ref="A3:V106" xr:uid="{BBC2DB41-71B6-4512-B924-A939BA6EBC1E}"/>
  <sortState xmlns:xlrd2="http://schemas.microsoft.com/office/spreadsheetml/2017/richdata2" ref="A4:V106">
    <sortCondition descending="1" ref="R4:R106"/>
    <sortCondition ref="K4:K106"/>
  </sortState>
  <tableColumns count="22">
    <tableColumn id="1" xr3:uid="{50EED98A-CF17-4AEC-95C9-2216444F028C}" name="Case number" dataDxfId="20"/>
    <tableColumn id="2" xr3:uid="{B98FC37B-CB9F-4095-9FB2-A49E6B04EB16}" name="Author First name" dataDxfId="19"/>
    <tableColumn id="3" xr3:uid="{0AB3AF0C-F1DC-4E1C-89F3-DBFAA7BC0C63}" name="Author Last name" dataDxfId="18"/>
    <tableColumn id="4" xr3:uid="{B5D3346D-002C-4B30-ABD9-4FD8C8DC3DE2}" name="Illustrator First name" dataDxfId="17"/>
    <tableColumn id="5" xr3:uid="{8F141EE7-3D12-4DC6-8630-36E9C8D7ECD8}" name="Illustrator Last name" dataDxfId="16"/>
    <tableColumn id="6" xr3:uid="{BC7EDBA3-EE9E-443C-BA5B-ED90F6292362}" name="Original title" dataDxfId="15"/>
    <tableColumn id="7" xr3:uid="{154BD73B-A8EB-4046-9888-48CB577154CB}" name="Target group" dataDxfId="14"/>
    <tableColumn id="8" xr3:uid="{6333D2F8-9115-459C-A331-6AC30C74B94F}" name="Genre" dataDxfId="13"/>
    <tableColumn id="9" xr3:uid="{7073590F-931B-4990-AC10-1C1C726DD0DE}" name="Target language" dataDxfId="12"/>
    <tableColumn id="10" xr3:uid="{4ECCD93C-2691-4BEE-8161-0E0128354474}" name="Country" dataDxfId="11"/>
    <tableColumn id="11" xr3:uid="{FDCEB785-3C7F-438B-87B1-C354C070C6CC}" name="Applicant organisation" dataDxfId="10"/>
    <tableColumn id="12" xr3:uid="{80C44C07-0DDD-4EE1-9061-9D3212687FE1}" name="Translator" dataDxfId="9"/>
    <tableColumn id="13" xr3:uid="{02B40004-C309-4396-B0C0-FF5EEA66DC71}" name="Original publisher" dataDxfId="8"/>
    <tableColumn id="17" xr3:uid="{D261FABD-D2F9-4E45-AFE6-08AFF1878F4F}" name="Pub date translation" dataDxfId="7"/>
    <tableColumn id="19" xr3:uid="{A4144856-FE78-4819-A747-06E775823D41}" name="Applied translation costs" dataDxfId="6"/>
    <tableColumn id="21" xr3:uid="{A71C87C7-631A-4413-859C-9FF4B45FFCB5}" name="Applied production costs" dataDxfId="5"/>
    <tableColumn id="22" xr3:uid="{A4D4F96C-FA91-483C-8F34-ED112100D935}" name="Applied total sum" dataDxfId="4"/>
    <tableColumn id="25" xr3:uid="{EFF7B9EC-5303-49F3-A6D3-D949FD2A07F7}" name="Approved/ Declined"/>
    <tableColumn id="27" xr3:uid="{8F48A2FC-8A44-472D-A98A-DA4F67BF928E}" name="Granted translation grant" dataDxfId="3"/>
    <tableColumn id="28" xr3:uid="{87D8CE90-2FBF-46E7-9488-FF38577397BD}" name="Granted production grant" dataDxfId="2"/>
    <tableColumn id="29" xr3:uid="{941639BA-8D2D-43F3-85D7-0BAB3EF5FCA4}" name="Granted total sum" dataDxfId="1"/>
    <tableColumn id="34" xr3:uid="{87E90A86-176F-46E3-82EC-169529426B67}" name="Translation tit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F937-F432-406C-BEB5-1C36E7ED8ADA}">
  <sheetPr>
    <pageSetUpPr fitToPage="1"/>
  </sheetPr>
  <dimension ref="A1:V109"/>
  <sheetViews>
    <sheetView tabSelected="1" zoomScale="78" zoomScaleNormal="70" workbookViewId="0"/>
  </sheetViews>
  <sheetFormatPr defaultRowHeight="14.5" x14ac:dyDescent="0.35"/>
  <cols>
    <col min="1" max="1" width="12" style="3" customWidth="1"/>
    <col min="2" max="2" width="11.1796875" style="3" customWidth="1"/>
    <col min="3" max="4" width="14.1796875" style="3" customWidth="1"/>
    <col min="5" max="5" width="13.1796875" style="3" customWidth="1"/>
    <col min="6" max="6" width="18.1796875" style="3" customWidth="1"/>
    <col min="7" max="7" width="10.81640625" style="3" customWidth="1"/>
    <col min="8" max="8" width="13.81640625" style="3" customWidth="1"/>
    <col min="9" max="9" width="12.81640625" style="3" customWidth="1"/>
    <col min="10" max="10" width="12.7265625" style="3" customWidth="1"/>
    <col min="11" max="11" width="14.1796875" style="3" customWidth="1"/>
    <col min="12" max="12" width="15.54296875" style="3" customWidth="1"/>
    <col min="13" max="13" width="15.1796875" style="3" customWidth="1"/>
    <col min="14" max="14" width="12" customWidth="1"/>
    <col min="15" max="15" width="12.81640625" style="2" customWidth="1"/>
    <col min="16" max="16" width="12.453125" customWidth="1"/>
    <col min="17" max="17" width="10.54296875" style="2" customWidth="1"/>
    <col min="18" max="18" width="12.54296875" customWidth="1"/>
    <col min="19" max="19" width="11.54296875" style="2" customWidth="1"/>
    <col min="20" max="20" width="14" style="2" customWidth="1"/>
    <col min="21" max="21" width="13.26953125" style="2" customWidth="1"/>
    <col min="22" max="22" width="19" style="3" hidden="1" customWidth="1"/>
  </cols>
  <sheetData>
    <row r="1" spans="1:22" ht="18.5" x14ac:dyDescent="0.45">
      <c r="A1" s="9" t="s">
        <v>0</v>
      </c>
    </row>
    <row r="2" spans="1:22" ht="55.5" customHeight="1" x14ac:dyDescent="0.45">
      <c r="A2" s="9" t="s">
        <v>1</v>
      </c>
    </row>
    <row r="3" spans="1:22" ht="63.65" customHeight="1" x14ac:dyDescent="0.35">
      <c r="A3" s="15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2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3" t="s">
        <v>20</v>
      </c>
      <c r="T3" s="13" t="s">
        <v>21</v>
      </c>
      <c r="U3" s="14" t="s">
        <v>22</v>
      </c>
      <c r="V3" s="17" t="s">
        <v>23</v>
      </c>
    </row>
    <row r="4" spans="1:22" ht="63.65" customHeight="1" x14ac:dyDescent="0.35">
      <c r="A4" s="3" t="s">
        <v>24</v>
      </c>
      <c r="B4" s="3" t="s">
        <v>25</v>
      </c>
      <c r="C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16" t="s">
        <v>32</v>
      </c>
      <c r="L4" s="3" t="s">
        <v>33</v>
      </c>
      <c r="M4" s="3" t="s">
        <v>34</v>
      </c>
      <c r="N4" s="1">
        <v>46296</v>
      </c>
      <c r="O4" s="2">
        <v>109944</v>
      </c>
      <c r="P4" s="2"/>
      <c r="Q4" s="2">
        <v>109944</v>
      </c>
      <c r="R4" t="s">
        <v>35</v>
      </c>
      <c r="S4" s="7">
        <v>50000</v>
      </c>
      <c r="T4" s="7"/>
      <c r="U4" s="7">
        <f t="shared" ref="U4:U24" si="0">S4+T4</f>
        <v>50000</v>
      </c>
      <c r="V4" s="3" t="s">
        <v>36</v>
      </c>
    </row>
    <row r="5" spans="1:22" ht="63.65" customHeight="1" x14ac:dyDescent="0.35">
      <c r="A5" s="3" t="s">
        <v>37</v>
      </c>
      <c r="B5" s="3" t="s">
        <v>38</v>
      </c>
      <c r="C5" s="3" t="s">
        <v>39</v>
      </c>
      <c r="F5" s="3" t="s">
        <v>40</v>
      </c>
      <c r="G5" s="3" t="s">
        <v>41</v>
      </c>
      <c r="H5" s="3" t="s">
        <v>42</v>
      </c>
      <c r="I5" s="3" t="s">
        <v>30</v>
      </c>
      <c r="J5" s="3" t="s">
        <v>31</v>
      </c>
      <c r="K5" s="16" t="s">
        <v>32</v>
      </c>
      <c r="L5" s="3" t="s">
        <v>43</v>
      </c>
      <c r="M5" s="3" t="s">
        <v>44</v>
      </c>
      <c r="N5" s="1">
        <v>46235</v>
      </c>
      <c r="O5" s="2">
        <v>43000</v>
      </c>
      <c r="P5" s="2"/>
      <c r="Q5" s="2">
        <v>43000</v>
      </c>
      <c r="R5" t="s">
        <v>35</v>
      </c>
      <c r="S5" s="7">
        <v>21000</v>
      </c>
      <c r="T5" s="7"/>
      <c r="U5" s="7">
        <f t="shared" si="0"/>
        <v>21000</v>
      </c>
      <c r="V5" s="3" t="s">
        <v>45</v>
      </c>
    </row>
    <row r="6" spans="1:22" ht="63.65" customHeight="1" x14ac:dyDescent="0.35">
      <c r="A6" s="3" t="s">
        <v>46</v>
      </c>
      <c r="B6" s="3" t="s">
        <v>47</v>
      </c>
      <c r="C6" s="3" t="s">
        <v>48</v>
      </c>
      <c r="D6" s="3" t="s">
        <v>47</v>
      </c>
      <c r="E6" s="3" t="s">
        <v>48</v>
      </c>
      <c r="F6" s="3" t="s">
        <v>49</v>
      </c>
      <c r="G6" s="3" t="s">
        <v>50</v>
      </c>
      <c r="H6" s="3" t="s">
        <v>51</v>
      </c>
      <c r="I6" s="3" t="s">
        <v>52</v>
      </c>
      <c r="J6" s="3" t="s">
        <v>53</v>
      </c>
      <c r="K6" s="16" t="s">
        <v>54</v>
      </c>
      <c r="L6" s="3" t="s">
        <v>55</v>
      </c>
      <c r="M6" s="3" t="s">
        <v>56</v>
      </c>
      <c r="N6" s="1">
        <v>46143</v>
      </c>
      <c r="O6" s="2">
        <v>2678</v>
      </c>
      <c r="P6" s="2">
        <v>20000</v>
      </c>
      <c r="Q6" s="2">
        <v>22678</v>
      </c>
      <c r="R6" t="s">
        <v>35</v>
      </c>
      <c r="S6" s="7">
        <v>2600</v>
      </c>
      <c r="T6" s="7">
        <v>17000</v>
      </c>
      <c r="U6" s="7">
        <f t="shared" si="0"/>
        <v>19600</v>
      </c>
      <c r="V6" s="3" t="s">
        <v>57</v>
      </c>
    </row>
    <row r="7" spans="1:22" ht="63.65" customHeight="1" x14ac:dyDescent="0.35">
      <c r="A7" s="3" t="s">
        <v>58</v>
      </c>
      <c r="B7" s="3" t="s">
        <v>59</v>
      </c>
      <c r="C7" s="3" t="s">
        <v>60</v>
      </c>
      <c r="F7" s="3" t="s">
        <v>61</v>
      </c>
      <c r="G7" s="3" t="s">
        <v>28</v>
      </c>
      <c r="H7" s="3" t="s">
        <v>29</v>
      </c>
      <c r="I7" s="3" t="s">
        <v>62</v>
      </c>
      <c r="J7" s="3" t="s">
        <v>63</v>
      </c>
      <c r="K7" s="16" t="s">
        <v>64</v>
      </c>
      <c r="L7" s="3" t="s">
        <v>65</v>
      </c>
      <c r="M7" s="3" t="s">
        <v>66</v>
      </c>
      <c r="N7" s="1">
        <v>46296</v>
      </c>
      <c r="O7" s="2">
        <v>44600</v>
      </c>
      <c r="P7" s="2"/>
      <c r="Q7" s="2">
        <v>44600</v>
      </c>
      <c r="R7" t="s">
        <v>35</v>
      </c>
      <c r="S7" s="7">
        <v>21000</v>
      </c>
      <c r="T7" s="7"/>
      <c r="U7" s="7">
        <f t="shared" si="0"/>
        <v>21000</v>
      </c>
      <c r="V7" s="3" t="s">
        <v>67</v>
      </c>
    </row>
    <row r="8" spans="1:22" ht="63.65" customHeight="1" x14ac:dyDescent="0.3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50</v>
      </c>
      <c r="H8" s="3" t="s">
        <v>74</v>
      </c>
      <c r="I8" s="3" t="s">
        <v>75</v>
      </c>
      <c r="J8" s="3" t="s">
        <v>63</v>
      </c>
      <c r="K8" s="16" t="s">
        <v>76</v>
      </c>
      <c r="L8" s="3" t="s">
        <v>65</v>
      </c>
      <c r="M8" s="3" t="s">
        <v>77</v>
      </c>
      <c r="N8" s="1">
        <v>46722</v>
      </c>
      <c r="O8" s="2">
        <v>32156</v>
      </c>
      <c r="P8" s="2"/>
      <c r="Q8" s="2">
        <v>32156</v>
      </c>
      <c r="R8" t="s">
        <v>35</v>
      </c>
      <c r="S8" s="7">
        <v>14500</v>
      </c>
      <c r="T8" s="7"/>
      <c r="U8" s="7">
        <f t="shared" si="0"/>
        <v>14500</v>
      </c>
      <c r="V8" s="3" t="s">
        <v>78</v>
      </c>
    </row>
    <row r="9" spans="1:22" ht="63.65" customHeight="1" x14ac:dyDescent="0.35">
      <c r="A9" s="3" t="s">
        <v>79</v>
      </c>
      <c r="B9" s="3" t="s">
        <v>80</v>
      </c>
      <c r="C9" s="3" t="s">
        <v>81</v>
      </c>
      <c r="F9" s="3" t="s">
        <v>82</v>
      </c>
      <c r="G9" s="3" t="s">
        <v>28</v>
      </c>
      <c r="H9" s="3" t="s">
        <v>29</v>
      </c>
      <c r="I9" s="3" t="s">
        <v>83</v>
      </c>
      <c r="J9" s="3" t="s">
        <v>84</v>
      </c>
      <c r="K9" s="16" t="s">
        <v>85</v>
      </c>
      <c r="L9" s="3" t="s">
        <v>86</v>
      </c>
      <c r="M9" s="3" t="s">
        <v>87</v>
      </c>
      <c r="N9" s="1">
        <v>46296</v>
      </c>
      <c r="O9" s="2">
        <v>18979</v>
      </c>
      <c r="P9" s="2"/>
      <c r="Q9" s="2">
        <v>18979</v>
      </c>
      <c r="R9" t="s">
        <v>35</v>
      </c>
      <c r="S9" s="7">
        <v>10000</v>
      </c>
      <c r="T9" s="7"/>
      <c r="U9" s="7">
        <f t="shared" si="0"/>
        <v>10000</v>
      </c>
      <c r="V9" s="3" t="s">
        <v>88</v>
      </c>
    </row>
    <row r="10" spans="1:22" ht="63.65" customHeight="1" x14ac:dyDescent="0.35">
      <c r="A10" s="3" t="s">
        <v>89</v>
      </c>
      <c r="B10" s="3" t="s">
        <v>90</v>
      </c>
      <c r="C10" s="3" t="s">
        <v>91</v>
      </c>
      <c r="F10" s="3" t="s">
        <v>92</v>
      </c>
      <c r="G10" s="3" t="s">
        <v>28</v>
      </c>
      <c r="H10" s="3" t="s">
        <v>29</v>
      </c>
      <c r="I10" s="3" t="s">
        <v>93</v>
      </c>
      <c r="J10" s="3" t="s">
        <v>94</v>
      </c>
      <c r="K10" s="16" t="s">
        <v>95</v>
      </c>
      <c r="L10" s="3" t="s">
        <v>96</v>
      </c>
      <c r="M10" s="3" t="s">
        <v>97</v>
      </c>
      <c r="N10" s="1">
        <v>46235</v>
      </c>
      <c r="O10" s="2">
        <v>59886</v>
      </c>
      <c r="P10" s="2"/>
      <c r="Q10" s="2">
        <v>59886</v>
      </c>
      <c r="R10" t="s">
        <v>35</v>
      </c>
      <c r="S10" s="7">
        <v>27000</v>
      </c>
      <c r="T10" s="7"/>
      <c r="U10" s="7">
        <f t="shared" si="0"/>
        <v>27000</v>
      </c>
      <c r="V10" s="3" t="s">
        <v>98</v>
      </c>
    </row>
    <row r="11" spans="1:22" ht="29" x14ac:dyDescent="0.35">
      <c r="A11" s="3" t="s">
        <v>99</v>
      </c>
      <c r="B11" s="3" t="s">
        <v>100</v>
      </c>
      <c r="C11" s="3" t="s">
        <v>101</v>
      </c>
      <c r="F11" s="3" t="s">
        <v>102</v>
      </c>
      <c r="G11" s="3" t="s">
        <v>50</v>
      </c>
      <c r="H11" s="3" t="s">
        <v>51</v>
      </c>
      <c r="I11" s="3" t="s">
        <v>103</v>
      </c>
      <c r="J11" s="3" t="s">
        <v>104</v>
      </c>
      <c r="K11" s="16" t="s">
        <v>105</v>
      </c>
      <c r="L11" s="3" t="s">
        <v>106</v>
      </c>
      <c r="M11" s="3" t="s">
        <v>107</v>
      </c>
      <c r="N11" s="1">
        <v>46143</v>
      </c>
      <c r="O11" s="2">
        <v>737</v>
      </c>
      <c r="P11" s="2">
        <v>20000</v>
      </c>
      <c r="Q11" s="2">
        <v>20737</v>
      </c>
      <c r="R11" t="s">
        <v>35</v>
      </c>
      <c r="S11" s="7">
        <v>700</v>
      </c>
      <c r="T11" s="7">
        <v>17000</v>
      </c>
      <c r="U11" s="7">
        <f t="shared" si="0"/>
        <v>17700</v>
      </c>
    </row>
    <row r="12" spans="1:22" ht="29" x14ac:dyDescent="0.35">
      <c r="A12" s="3" t="s">
        <v>108</v>
      </c>
      <c r="B12" s="3" t="s">
        <v>109</v>
      </c>
      <c r="C12" s="3" t="s">
        <v>110</v>
      </c>
      <c r="F12" s="3" t="s">
        <v>111</v>
      </c>
      <c r="G12" s="3" t="s">
        <v>28</v>
      </c>
      <c r="H12" s="3" t="s">
        <v>29</v>
      </c>
      <c r="I12" s="3" t="s">
        <v>112</v>
      </c>
      <c r="J12" s="3" t="s">
        <v>113</v>
      </c>
      <c r="K12" s="16" t="s">
        <v>114</v>
      </c>
      <c r="L12" s="3" t="s">
        <v>115</v>
      </c>
      <c r="M12" s="3" t="s">
        <v>116</v>
      </c>
      <c r="N12" s="1">
        <v>46357</v>
      </c>
      <c r="O12" s="2">
        <v>44371</v>
      </c>
      <c r="P12" s="2"/>
      <c r="Q12" s="2">
        <v>44371</v>
      </c>
      <c r="R12" t="s">
        <v>35</v>
      </c>
      <c r="S12" s="7">
        <v>20000</v>
      </c>
      <c r="T12" s="7"/>
      <c r="U12" s="7">
        <f t="shared" si="0"/>
        <v>20000</v>
      </c>
      <c r="V12" s="3" t="s">
        <v>117</v>
      </c>
    </row>
    <row r="13" spans="1:22" ht="29" x14ac:dyDescent="0.35">
      <c r="A13" s="3" t="s">
        <v>118</v>
      </c>
      <c r="B13" s="3" t="s">
        <v>119</v>
      </c>
      <c r="C13" s="3" t="s">
        <v>120</v>
      </c>
      <c r="D13" s="3" t="s">
        <v>119</v>
      </c>
      <c r="E13" s="3" t="s">
        <v>120</v>
      </c>
      <c r="F13" s="3" t="s">
        <v>121</v>
      </c>
      <c r="G13" s="3" t="s">
        <v>50</v>
      </c>
      <c r="H13" s="3" t="s">
        <v>122</v>
      </c>
      <c r="I13" s="3" t="s">
        <v>123</v>
      </c>
      <c r="J13" s="3" t="s">
        <v>124</v>
      </c>
      <c r="K13" s="16" t="s">
        <v>125</v>
      </c>
      <c r="L13" s="3" t="s">
        <v>126</v>
      </c>
      <c r="M13" s="3" t="s">
        <v>127</v>
      </c>
      <c r="N13" s="1">
        <v>46235</v>
      </c>
      <c r="O13">
        <v>7600</v>
      </c>
      <c r="P13" s="2">
        <v>20000</v>
      </c>
      <c r="Q13">
        <f>O13+P13</f>
        <v>27600</v>
      </c>
      <c r="R13" t="s">
        <v>35</v>
      </c>
      <c r="S13" s="7">
        <v>7600</v>
      </c>
      <c r="T13" s="5">
        <v>12000</v>
      </c>
      <c r="U13" s="7">
        <f t="shared" si="0"/>
        <v>19600</v>
      </c>
      <c r="V13" s="3" t="s">
        <v>128</v>
      </c>
    </row>
    <row r="14" spans="1:22" ht="43.5" x14ac:dyDescent="0.35">
      <c r="A14" s="3" t="s">
        <v>129</v>
      </c>
      <c r="B14" s="3" t="s">
        <v>130</v>
      </c>
      <c r="C14" s="3" t="s">
        <v>131</v>
      </c>
      <c r="F14" s="3" t="s">
        <v>132</v>
      </c>
      <c r="G14" s="3" t="s">
        <v>50</v>
      </c>
      <c r="H14" s="3" t="s">
        <v>74</v>
      </c>
      <c r="I14" s="3" t="s">
        <v>133</v>
      </c>
      <c r="J14" s="3" t="s">
        <v>134</v>
      </c>
      <c r="K14" s="16" t="s">
        <v>135</v>
      </c>
      <c r="L14" s="3" t="s">
        <v>136</v>
      </c>
      <c r="M14" s="3" t="s">
        <v>137</v>
      </c>
      <c r="N14" s="1">
        <v>46174</v>
      </c>
      <c r="O14" s="2">
        <v>18000</v>
      </c>
      <c r="P14" s="2"/>
      <c r="Q14" s="2">
        <v>18000</v>
      </c>
      <c r="R14" t="s">
        <v>35</v>
      </c>
      <c r="S14" s="7">
        <v>10000</v>
      </c>
      <c r="T14" s="7"/>
      <c r="U14" s="7">
        <f t="shared" si="0"/>
        <v>10000</v>
      </c>
      <c r="V14" s="3" t="s">
        <v>138</v>
      </c>
    </row>
    <row r="15" spans="1:22" ht="43.5" x14ac:dyDescent="0.35">
      <c r="A15" s="3" t="s">
        <v>139</v>
      </c>
      <c r="B15" s="3" t="s">
        <v>130</v>
      </c>
      <c r="C15" s="3" t="s">
        <v>131</v>
      </c>
      <c r="F15" s="3" t="s">
        <v>140</v>
      </c>
      <c r="G15" s="3" t="s">
        <v>50</v>
      </c>
      <c r="H15" s="3" t="s">
        <v>74</v>
      </c>
      <c r="I15" s="3" t="s">
        <v>133</v>
      </c>
      <c r="J15" s="3" t="s">
        <v>134</v>
      </c>
      <c r="K15" s="16" t="s">
        <v>135</v>
      </c>
      <c r="L15" s="3" t="s">
        <v>136</v>
      </c>
      <c r="M15" s="3" t="s">
        <v>137</v>
      </c>
      <c r="N15" s="1">
        <v>46174</v>
      </c>
      <c r="O15" s="2">
        <v>18000</v>
      </c>
      <c r="P15" s="2"/>
      <c r="Q15" s="2">
        <v>18000</v>
      </c>
      <c r="R15" t="s">
        <v>35</v>
      </c>
      <c r="S15" s="7">
        <v>10000</v>
      </c>
      <c r="T15" s="7"/>
      <c r="U15" s="7">
        <f t="shared" si="0"/>
        <v>10000</v>
      </c>
      <c r="V15" s="3" t="s">
        <v>141</v>
      </c>
    </row>
    <row r="16" spans="1:22" ht="43.5" x14ac:dyDescent="0.35">
      <c r="A16" s="3" t="s">
        <v>142</v>
      </c>
      <c r="B16" s="3" t="s">
        <v>143</v>
      </c>
      <c r="C16" s="3" t="s">
        <v>144</v>
      </c>
      <c r="F16" s="3" t="s">
        <v>145</v>
      </c>
      <c r="G16" s="3" t="s">
        <v>50</v>
      </c>
      <c r="H16" s="3" t="s">
        <v>146</v>
      </c>
      <c r="I16" s="3" t="s">
        <v>147</v>
      </c>
      <c r="J16" s="3" t="s">
        <v>148</v>
      </c>
      <c r="K16" s="16" t="s">
        <v>149</v>
      </c>
      <c r="L16" s="3" t="s">
        <v>150</v>
      </c>
      <c r="M16" s="3" t="s">
        <v>137</v>
      </c>
      <c r="N16" s="1">
        <v>46296</v>
      </c>
      <c r="O16" s="2">
        <v>15000</v>
      </c>
      <c r="P16" s="2"/>
      <c r="Q16" s="2">
        <v>15000</v>
      </c>
      <c r="R16" t="s">
        <v>35</v>
      </c>
      <c r="S16" s="7">
        <v>10000</v>
      </c>
      <c r="T16" s="7"/>
      <c r="U16" s="7">
        <f t="shared" si="0"/>
        <v>10000</v>
      </c>
      <c r="V16" s="3" t="s">
        <v>151</v>
      </c>
    </row>
    <row r="17" spans="1:22" ht="29" x14ac:dyDescent="0.35">
      <c r="A17" s="3" t="s">
        <v>152</v>
      </c>
      <c r="B17" s="3" t="s">
        <v>130</v>
      </c>
      <c r="C17" s="3" t="s">
        <v>131</v>
      </c>
      <c r="F17" s="3" t="s">
        <v>153</v>
      </c>
      <c r="G17" s="3" t="s">
        <v>50</v>
      </c>
      <c r="H17" s="3" t="s">
        <v>74</v>
      </c>
      <c r="I17" s="3" t="s">
        <v>154</v>
      </c>
      <c r="J17" s="3" t="s">
        <v>155</v>
      </c>
      <c r="K17" s="16" t="s">
        <v>156</v>
      </c>
      <c r="L17" s="3" t="s">
        <v>157</v>
      </c>
      <c r="M17" s="3" t="s">
        <v>137</v>
      </c>
      <c r="N17" s="1">
        <v>46357</v>
      </c>
      <c r="O17" s="2">
        <v>19270</v>
      </c>
      <c r="P17" s="2"/>
      <c r="Q17" s="2">
        <v>19270</v>
      </c>
      <c r="R17" t="s">
        <v>35</v>
      </c>
      <c r="S17" s="7">
        <v>10000</v>
      </c>
      <c r="T17" s="7"/>
      <c r="U17" s="7">
        <f t="shared" si="0"/>
        <v>10000</v>
      </c>
      <c r="V17" s="3" t="s">
        <v>158</v>
      </c>
    </row>
    <row r="18" spans="1:22" ht="29" x14ac:dyDescent="0.35">
      <c r="A18" s="3" t="s">
        <v>159</v>
      </c>
      <c r="B18" s="3" t="s">
        <v>160</v>
      </c>
      <c r="C18" s="3" t="s">
        <v>161</v>
      </c>
      <c r="F18" s="3" t="s">
        <v>162</v>
      </c>
      <c r="G18" s="3" t="s">
        <v>28</v>
      </c>
      <c r="H18" s="3" t="s">
        <v>29</v>
      </c>
      <c r="I18" s="3" t="s">
        <v>163</v>
      </c>
      <c r="J18" s="3" t="s">
        <v>164</v>
      </c>
      <c r="K18" s="16" t="s">
        <v>165</v>
      </c>
      <c r="L18" s="3" t="s">
        <v>166</v>
      </c>
      <c r="M18" s="3" t="s">
        <v>167</v>
      </c>
      <c r="N18" s="1">
        <v>46113</v>
      </c>
      <c r="O18" s="2">
        <v>26912</v>
      </c>
      <c r="P18" s="2"/>
      <c r="Q18" s="2">
        <v>26912</v>
      </c>
      <c r="R18" t="s">
        <v>35</v>
      </c>
      <c r="S18" s="7">
        <v>12500</v>
      </c>
      <c r="T18" s="7"/>
      <c r="U18" s="7">
        <f t="shared" si="0"/>
        <v>12500</v>
      </c>
      <c r="V18" s="3" t="s">
        <v>168</v>
      </c>
    </row>
    <row r="19" spans="1:22" ht="58" x14ac:dyDescent="0.35">
      <c r="A19" s="3" t="s">
        <v>169</v>
      </c>
      <c r="B19" s="3" t="s">
        <v>170</v>
      </c>
      <c r="C19" s="3" t="s">
        <v>171</v>
      </c>
      <c r="D19" s="3" t="s">
        <v>172</v>
      </c>
      <c r="E19" s="3" t="s">
        <v>173</v>
      </c>
      <c r="F19" s="3" t="s">
        <v>174</v>
      </c>
      <c r="G19" s="3" t="s">
        <v>50</v>
      </c>
      <c r="H19" s="3" t="s">
        <v>74</v>
      </c>
      <c r="I19" s="3" t="s">
        <v>175</v>
      </c>
      <c r="J19" s="3" t="s">
        <v>176</v>
      </c>
      <c r="K19" s="16" t="s">
        <v>177</v>
      </c>
      <c r="L19" s="3" t="s">
        <v>178</v>
      </c>
      <c r="M19" s="3" t="s">
        <v>44</v>
      </c>
      <c r="N19" s="1">
        <v>46266</v>
      </c>
      <c r="O19">
        <v>7400</v>
      </c>
      <c r="P19" s="2">
        <v>20000</v>
      </c>
      <c r="Q19">
        <f>O19+P19</f>
        <v>27400</v>
      </c>
      <c r="R19" t="s">
        <v>35</v>
      </c>
      <c r="S19" s="7">
        <v>7400</v>
      </c>
      <c r="T19" s="5">
        <v>12000</v>
      </c>
      <c r="U19" s="7">
        <f t="shared" si="0"/>
        <v>19400</v>
      </c>
      <c r="V19" s="3" t="s">
        <v>179</v>
      </c>
    </row>
    <row r="20" spans="1:22" ht="29" x14ac:dyDescent="0.35">
      <c r="A20" s="3" t="s">
        <v>180</v>
      </c>
      <c r="B20" s="3" t="s">
        <v>181</v>
      </c>
      <c r="C20" s="3" t="s">
        <v>182</v>
      </c>
      <c r="F20" s="3" t="s">
        <v>183</v>
      </c>
      <c r="G20" s="3" t="s">
        <v>41</v>
      </c>
      <c r="H20" s="3" t="s">
        <v>42</v>
      </c>
      <c r="I20" s="3" t="s">
        <v>184</v>
      </c>
      <c r="J20" s="3" t="s">
        <v>185</v>
      </c>
      <c r="K20" s="16" t="s">
        <v>186</v>
      </c>
      <c r="L20" s="3" t="s">
        <v>187</v>
      </c>
      <c r="M20" s="3" t="s">
        <v>137</v>
      </c>
      <c r="N20" s="1">
        <v>46296</v>
      </c>
      <c r="O20" s="2">
        <v>33000</v>
      </c>
      <c r="P20" s="2"/>
      <c r="Q20" s="2">
        <v>33000</v>
      </c>
      <c r="R20" t="s">
        <v>35</v>
      </c>
      <c r="S20" s="7">
        <v>15000</v>
      </c>
      <c r="T20" s="7"/>
      <c r="U20" s="7">
        <f t="shared" si="0"/>
        <v>15000</v>
      </c>
      <c r="V20" s="3" t="s">
        <v>183</v>
      </c>
    </row>
    <row r="21" spans="1:22" ht="29" x14ac:dyDescent="0.35">
      <c r="A21" s="3" t="s">
        <v>188</v>
      </c>
      <c r="B21" s="3" t="s">
        <v>189</v>
      </c>
      <c r="C21" s="3" t="s">
        <v>190</v>
      </c>
      <c r="F21" s="3" t="s">
        <v>191</v>
      </c>
      <c r="G21" s="3" t="s">
        <v>28</v>
      </c>
      <c r="H21" s="3" t="s">
        <v>192</v>
      </c>
      <c r="I21" s="3" t="s">
        <v>193</v>
      </c>
      <c r="J21" s="3" t="s">
        <v>194</v>
      </c>
      <c r="K21" s="16" t="s">
        <v>195</v>
      </c>
      <c r="L21" s="3" t="s">
        <v>196</v>
      </c>
      <c r="M21" s="3" t="s">
        <v>167</v>
      </c>
      <c r="N21" s="1">
        <v>46113</v>
      </c>
      <c r="O21">
        <v>71000</v>
      </c>
      <c r="P21" s="2">
        <v>20000</v>
      </c>
      <c r="Q21">
        <f>O21+P21</f>
        <v>91000</v>
      </c>
      <c r="R21" t="s">
        <v>35</v>
      </c>
      <c r="S21" s="7">
        <v>32000</v>
      </c>
      <c r="T21" s="5">
        <v>12000</v>
      </c>
      <c r="U21" s="7">
        <f t="shared" si="0"/>
        <v>44000</v>
      </c>
      <c r="V21" s="3" t="s">
        <v>197</v>
      </c>
    </row>
    <row r="22" spans="1:22" ht="29" x14ac:dyDescent="0.35">
      <c r="A22" s="3" t="s">
        <v>198</v>
      </c>
      <c r="B22" s="3" t="s">
        <v>199</v>
      </c>
      <c r="C22" s="3" t="s">
        <v>200</v>
      </c>
      <c r="F22" s="3" t="s">
        <v>201</v>
      </c>
      <c r="G22" s="3" t="s">
        <v>50</v>
      </c>
      <c r="H22" s="3" t="s">
        <v>51</v>
      </c>
      <c r="I22" s="3" t="s">
        <v>93</v>
      </c>
      <c r="J22" s="3" t="s">
        <v>202</v>
      </c>
      <c r="K22" s="16" t="s">
        <v>203</v>
      </c>
      <c r="L22" s="3" t="s">
        <v>204</v>
      </c>
      <c r="M22" s="3" t="s">
        <v>205</v>
      </c>
      <c r="N22" s="1">
        <v>46266</v>
      </c>
      <c r="O22" s="2">
        <v>1288</v>
      </c>
      <c r="P22" s="2">
        <v>20000</v>
      </c>
      <c r="Q22" s="2">
        <v>21288</v>
      </c>
      <c r="R22" t="s">
        <v>35</v>
      </c>
      <c r="S22" s="7">
        <v>1200</v>
      </c>
      <c r="T22" s="7">
        <v>17000</v>
      </c>
      <c r="U22" s="7">
        <f t="shared" si="0"/>
        <v>18200</v>
      </c>
      <c r="V22" s="3" t="s">
        <v>206</v>
      </c>
    </row>
    <row r="23" spans="1:22" ht="29" x14ac:dyDescent="0.35">
      <c r="A23" s="3" t="s">
        <v>207</v>
      </c>
      <c r="B23" s="3" t="s">
        <v>59</v>
      </c>
      <c r="C23" s="3" t="s">
        <v>208</v>
      </c>
      <c r="D23" s="3" t="s">
        <v>209</v>
      </c>
      <c r="E23" s="3" t="s">
        <v>210</v>
      </c>
      <c r="F23" s="3" t="s">
        <v>211</v>
      </c>
      <c r="G23" s="3" t="s">
        <v>50</v>
      </c>
      <c r="H23" s="3" t="s">
        <v>51</v>
      </c>
      <c r="I23" s="3" t="s">
        <v>212</v>
      </c>
      <c r="J23" s="3" t="s">
        <v>213</v>
      </c>
      <c r="K23" s="16" t="s">
        <v>214</v>
      </c>
      <c r="L23" s="3" t="s">
        <v>215</v>
      </c>
      <c r="M23" s="3" t="s">
        <v>137</v>
      </c>
      <c r="N23" s="1">
        <v>46327</v>
      </c>
      <c r="O23" s="2">
        <v>2480</v>
      </c>
      <c r="P23" s="2">
        <v>20000</v>
      </c>
      <c r="Q23" s="2">
        <v>20280</v>
      </c>
      <c r="R23" t="s">
        <v>35</v>
      </c>
      <c r="S23" s="7">
        <v>2400</v>
      </c>
      <c r="T23" s="7">
        <v>17000</v>
      </c>
      <c r="U23" s="7">
        <f t="shared" si="0"/>
        <v>19400</v>
      </c>
      <c r="V23" s="3" t="s">
        <v>216</v>
      </c>
    </row>
    <row r="24" spans="1:22" ht="29" x14ac:dyDescent="0.35">
      <c r="A24" s="3" t="s">
        <v>217</v>
      </c>
      <c r="B24" s="3" t="s">
        <v>199</v>
      </c>
      <c r="C24" s="3" t="s">
        <v>218</v>
      </c>
      <c r="F24" s="3" t="s">
        <v>219</v>
      </c>
      <c r="G24" s="3" t="s">
        <v>28</v>
      </c>
      <c r="H24" s="3" t="s">
        <v>29</v>
      </c>
      <c r="I24" s="3" t="s">
        <v>220</v>
      </c>
      <c r="J24" s="3" t="s">
        <v>221</v>
      </c>
      <c r="K24" s="16" t="s">
        <v>222</v>
      </c>
      <c r="L24" s="3" t="s">
        <v>223</v>
      </c>
      <c r="M24" s="3" t="s">
        <v>167</v>
      </c>
      <c r="N24" s="1">
        <v>46419</v>
      </c>
      <c r="O24" s="2">
        <v>40550</v>
      </c>
      <c r="P24" s="2"/>
      <c r="Q24" s="2">
        <v>40550</v>
      </c>
      <c r="R24" t="s">
        <v>35</v>
      </c>
      <c r="S24" s="7">
        <v>18500</v>
      </c>
      <c r="T24" s="7"/>
      <c r="U24" s="7">
        <f t="shared" si="0"/>
        <v>18500</v>
      </c>
    </row>
    <row r="25" spans="1:22" ht="29" x14ac:dyDescent="0.35">
      <c r="A25" s="3" t="s">
        <v>224</v>
      </c>
      <c r="B25" s="3" t="s">
        <v>199</v>
      </c>
      <c r="C25" s="3" t="s">
        <v>218</v>
      </c>
      <c r="F25" s="3" t="s">
        <v>225</v>
      </c>
      <c r="G25" s="3" t="s">
        <v>28</v>
      </c>
      <c r="H25" s="3" t="s">
        <v>29</v>
      </c>
      <c r="I25" s="3" t="s">
        <v>226</v>
      </c>
      <c r="J25" s="3" t="s">
        <v>227</v>
      </c>
      <c r="K25" s="16" t="s">
        <v>228</v>
      </c>
      <c r="L25" s="3" t="s">
        <v>229</v>
      </c>
      <c r="M25" s="3" t="s">
        <v>167</v>
      </c>
      <c r="N25" s="1">
        <v>46235</v>
      </c>
      <c r="O25" s="2">
        <v>34000</v>
      </c>
      <c r="P25">
        <v>48737</v>
      </c>
      <c r="Q25">
        <v>48737</v>
      </c>
      <c r="R25" t="s">
        <v>35</v>
      </c>
      <c r="S25" s="7">
        <v>22000</v>
      </c>
      <c r="T25" s="7"/>
      <c r="U25" s="7">
        <v>22000</v>
      </c>
      <c r="V25" s="7" t="e">
        <f>U25+#REF!</f>
        <v>#REF!</v>
      </c>
    </row>
    <row r="26" spans="1:22" ht="29" x14ac:dyDescent="0.35">
      <c r="A26" s="3" t="s">
        <v>230</v>
      </c>
      <c r="B26" s="3" t="s">
        <v>231</v>
      </c>
      <c r="C26" s="3" t="s">
        <v>232</v>
      </c>
      <c r="F26" s="3" t="s">
        <v>233</v>
      </c>
      <c r="G26" s="3" t="s">
        <v>50</v>
      </c>
      <c r="H26" s="3" t="s">
        <v>51</v>
      </c>
      <c r="I26" s="3" t="s">
        <v>234</v>
      </c>
      <c r="J26" s="3" t="s">
        <v>235</v>
      </c>
      <c r="K26" s="16" t="s">
        <v>236</v>
      </c>
      <c r="L26" s="3" t="s">
        <v>237</v>
      </c>
      <c r="M26" s="3" t="s">
        <v>205</v>
      </c>
      <c r="N26" s="1">
        <v>46113</v>
      </c>
      <c r="O26" s="2">
        <v>3705</v>
      </c>
      <c r="P26" s="2">
        <v>20000</v>
      </c>
      <c r="Q26" s="2">
        <v>23705</v>
      </c>
      <c r="R26" t="s">
        <v>35</v>
      </c>
      <c r="S26" s="7">
        <v>3700</v>
      </c>
      <c r="T26" s="7">
        <v>17000</v>
      </c>
      <c r="U26" s="7">
        <f t="shared" ref="U26:U47" si="1">S26+T26</f>
        <v>20700</v>
      </c>
      <c r="V26" s="3" t="s">
        <v>238</v>
      </c>
    </row>
    <row r="27" spans="1:22" ht="29" x14ac:dyDescent="0.35">
      <c r="A27" s="3" t="s">
        <v>239</v>
      </c>
      <c r="B27" s="3" t="s">
        <v>240</v>
      </c>
      <c r="C27" s="3" t="s">
        <v>241</v>
      </c>
      <c r="F27" s="3" t="s">
        <v>242</v>
      </c>
      <c r="G27" s="3" t="s">
        <v>50</v>
      </c>
      <c r="H27" s="3" t="s">
        <v>74</v>
      </c>
      <c r="I27" s="3" t="s">
        <v>243</v>
      </c>
      <c r="J27" s="3" t="s">
        <v>244</v>
      </c>
      <c r="K27" s="16" t="s">
        <v>245</v>
      </c>
      <c r="L27" s="3" t="s">
        <v>246</v>
      </c>
      <c r="M27" s="3" t="s">
        <v>44</v>
      </c>
      <c r="N27" s="1">
        <v>46082</v>
      </c>
      <c r="O27" s="2">
        <v>40000</v>
      </c>
      <c r="P27" s="2"/>
      <c r="Q27" s="2">
        <v>40000</v>
      </c>
      <c r="R27" t="s">
        <v>35</v>
      </c>
      <c r="S27" s="7">
        <f>0.45*O27</f>
        <v>18000</v>
      </c>
      <c r="T27" s="7"/>
      <c r="U27" s="7">
        <f t="shared" si="1"/>
        <v>18000</v>
      </c>
      <c r="V27" s="3" t="s">
        <v>247</v>
      </c>
    </row>
    <row r="28" spans="1:22" ht="29.5" x14ac:dyDescent="0.4">
      <c r="A28" s="3" t="s">
        <v>248</v>
      </c>
      <c r="B28" s="3" t="s">
        <v>249</v>
      </c>
      <c r="C28" s="3" t="s">
        <v>250</v>
      </c>
      <c r="F28" s="3" t="s">
        <v>251</v>
      </c>
      <c r="G28" s="3" t="s">
        <v>28</v>
      </c>
      <c r="H28" s="3" t="s">
        <v>252</v>
      </c>
      <c r="I28" s="3" t="s">
        <v>52</v>
      </c>
      <c r="J28" s="3" t="s">
        <v>253</v>
      </c>
      <c r="K28" s="16" t="s">
        <v>254</v>
      </c>
      <c r="L28" s="3" t="s">
        <v>255</v>
      </c>
      <c r="M28" s="3" t="s">
        <v>256</v>
      </c>
      <c r="N28" s="1">
        <v>46327</v>
      </c>
      <c r="O28" s="8">
        <v>72090</v>
      </c>
      <c r="P28" s="2"/>
      <c r="Q28" s="2">
        <v>72090</v>
      </c>
      <c r="R28" t="s">
        <v>35</v>
      </c>
      <c r="S28" s="7">
        <v>32000</v>
      </c>
      <c r="T28" s="7"/>
      <c r="U28" s="7">
        <f t="shared" si="1"/>
        <v>32000</v>
      </c>
      <c r="V28" s="3" t="s">
        <v>257</v>
      </c>
    </row>
    <row r="29" spans="1:22" ht="29" x14ac:dyDescent="0.35">
      <c r="A29" s="3" t="s">
        <v>258</v>
      </c>
      <c r="B29" s="3" t="s">
        <v>259</v>
      </c>
      <c r="C29" s="3" t="s">
        <v>173</v>
      </c>
      <c r="F29" s="3" t="s">
        <v>260</v>
      </c>
      <c r="G29" s="3" t="s">
        <v>28</v>
      </c>
      <c r="H29" s="3" t="s">
        <v>29</v>
      </c>
      <c r="I29" s="3" t="s">
        <v>261</v>
      </c>
      <c r="J29" s="3" t="s">
        <v>262</v>
      </c>
      <c r="K29" s="16" t="s">
        <v>263</v>
      </c>
      <c r="L29" s="3" t="s">
        <v>264</v>
      </c>
      <c r="M29" s="3" t="s">
        <v>97</v>
      </c>
      <c r="N29" s="1">
        <v>46113</v>
      </c>
      <c r="O29" s="2">
        <v>75000</v>
      </c>
      <c r="P29" s="2"/>
      <c r="Q29" s="2">
        <v>75000</v>
      </c>
      <c r="R29" t="s">
        <v>35</v>
      </c>
      <c r="S29" s="7">
        <v>36500</v>
      </c>
      <c r="T29" s="7"/>
      <c r="U29" s="7">
        <f t="shared" si="1"/>
        <v>36500</v>
      </c>
      <c r="V29" s="3" t="s">
        <v>260</v>
      </c>
    </row>
    <row r="30" spans="1:22" ht="29" x14ac:dyDescent="0.35">
      <c r="A30" s="3" t="s">
        <v>265</v>
      </c>
      <c r="B30" s="3" t="s">
        <v>266</v>
      </c>
      <c r="C30" s="3" t="s">
        <v>267</v>
      </c>
      <c r="F30" s="3" t="s">
        <v>268</v>
      </c>
      <c r="G30" s="3" t="s">
        <v>28</v>
      </c>
      <c r="H30" s="3" t="s">
        <v>122</v>
      </c>
      <c r="I30" s="3" t="s">
        <v>269</v>
      </c>
      <c r="J30" s="3" t="s">
        <v>270</v>
      </c>
      <c r="K30" s="16" t="s">
        <v>271</v>
      </c>
      <c r="L30" s="3" t="s">
        <v>272</v>
      </c>
      <c r="M30" s="3" t="s">
        <v>273</v>
      </c>
      <c r="N30" s="1">
        <v>46143</v>
      </c>
      <c r="O30" s="2">
        <v>10000</v>
      </c>
      <c r="P30" s="2">
        <v>20000</v>
      </c>
      <c r="Q30" s="2">
        <v>30000</v>
      </c>
      <c r="R30" t="s">
        <v>35</v>
      </c>
      <c r="S30" s="7">
        <v>10000</v>
      </c>
      <c r="T30" s="7">
        <v>12000</v>
      </c>
      <c r="U30" s="7">
        <f t="shared" si="1"/>
        <v>22000</v>
      </c>
      <c r="V30" s="3" t="s">
        <v>274</v>
      </c>
    </row>
    <row r="31" spans="1:22" ht="29" x14ac:dyDescent="0.35">
      <c r="A31" s="3" t="s">
        <v>275</v>
      </c>
      <c r="B31" s="3" t="s">
        <v>276</v>
      </c>
      <c r="C31" s="3" t="s">
        <v>277</v>
      </c>
      <c r="F31" s="3" t="s">
        <v>278</v>
      </c>
      <c r="G31" s="3" t="s">
        <v>28</v>
      </c>
      <c r="H31" s="3" t="s">
        <v>252</v>
      </c>
      <c r="I31" s="3" t="s">
        <v>279</v>
      </c>
      <c r="J31" s="3" t="s">
        <v>280</v>
      </c>
      <c r="K31" s="16" t="s">
        <v>281</v>
      </c>
      <c r="L31" s="3" t="s">
        <v>282</v>
      </c>
      <c r="M31" s="3" t="s">
        <v>283</v>
      </c>
      <c r="N31" s="1">
        <v>46296</v>
      </c>
      <c r="O31" s="2">
        <v>12500</v>
      </c>
      <c r="P31" s="2"/>
      <c r="Q31" s="2">
        <v>12500</v>
      </c>
      <c r="R31" t="s">
        <v>35</v>
      </c>
      <c r="S31" s="7">
        <v>10000</v>
      </c>
      <c r="T31" s="7"/>
      <c r="U31" s="7">
        <f t="shared" si="1"/>
        <v>10000</v>
      </c>
      <c r="V31" s="3" t="s">
        <v>284</v>
      </c>
    </row>
    <row r="32" spans="1:22" ht="75.650000000000006" customHeight="1" x14ac:dyDescent="0.35">
      <c r="A32" s="3" t="s">
        <v>285</v>
      </c>
      <c r="B32" s="3" t="s">
        <v>286</v>
      </c>
      <c r="C32" s="3" t="s">
        <v>287</v>
      </c>
      <c r="D32" s="3" t="s">
        <v>259</v>
      </c>
      <c r="E32" s="3" t="s">
        <v>288</v>
      </c>
      <c r="F32" s="3" t="s">
        <v>289</v>
      </c>
      <c r="G32" s="3" t="s">
        <v>50</v>
      </c>
      <c r="H32" s="3" t="s">
        <v>74</v>
      </c>
      <c r="I32" s="3" t="s">
        <v>184</v>
      </c>
      <c r="J32" s="3" t="s">
        <v>185</v>
      </c>
      <c r="K32" s="16" t="s">
        <v>290</v>
      </c>
      <c r="L32" s="3" t="s">
        <v>291</v>
      </c>
      <c r="M32" s="3" t="s">
        <v>292</v>
      </c>
      <c r="N32" s="1">
        <v>46143</v>
      </c>
      <c r="O32" s="2">
        <v>12000</v>
      </c>
      <c r="P32" s="2"/>
      <c r="Q32" s="2">
        <v>12000</v>
      </c>
      <c r="R32" t="s">
        <v>35</v>
      </c>
      <c r="S32" s="7">
        <v>10000</v>
      </c>
      <c r="T32" s="7"/>
      <c r="U32" s="7">
        <f t="shared" si="1"/>
        <v>10000</v>
      </c>
      <c r="V32" s="3" t="s">
        <v>293</v>
      </c>
    </row>
    <row r="33" spans="1:22" ht="47.15" customHeight="1" x14ac:dyDescent="0.35">
      <c r="A33" s="3" t="s">
        <v>294</v>
      </c>
      <c r="B33" s="3" t="s">
        <v>295</v>
      </c>
      <c r="C33" s="3" t="s">
        <v>296</v>
      </c>
      <c r="D33" s="3" t="s">
        <v>297</v>
      </c>
      <c r="E33" s="3" t="s">
        <v>298</v>
      </c>
      <c r="F33" s="3" t="s">
        <v>299</v>
      </c>
      <c r="G33" s="3" t="s">
        <v>50</v>
      </c>
      <c r="H33" s="3" t="s">
        <v>51</v>
      </c>
      <c r="I33" s="3" t="s">
        <v>300</v>
      </c>
      <c r="J33" s="3" t="s">
        <v>301</v>
      </c>
      <c r="K33" s="16" t="s">
        <v>302</v>
      </c>
      <c r="L33" s="3" t="s">
        <v>303</v>
      </c>
      <c r="M33" s="3" t="s">
        <v>205</v>
      </c>
      <c r="N33" s="1">
        <v>46143</v>
      </c>
      <c r="O33" s="2">
        <v>5565</v>
      </c>
      <c r="P33" s="2">
        <v>15698</v>
      </c>
      <c r="Q33" s="2">
        <v>21263</v>
      </c>
      <c r="R33" t="s">
        <v>35</v>
      </c>
      <c r="S33" s="7">
        <v>5500</v>
      </c>
      <c r="T33" s="7">
        <v>15600</v>
      </c>
      <c r="U33" s="7">
        <f t="shared" si="1"/>
        <v>21100</v>
      </c>
      <c r="V33" s="3" t="s">
        <v>304</v>
      </c>
    </row>
    <row r="34" spans="1:22" ht="29" x14ac:dyDescent="0.35">
      <c r="A34" s="3" t="s">
        <v>305</v>
      </c>
      <c r="B34" s="3" t="s">
        <v>306</v>
      </c>
      <c r="C34" s="3" t="s">
        <v>307</v>
      </c>
      <c r="F34" s="3" t="s">
        <v>308</v>
      </c>
      <c r="G34" s="3" t="s">
        <v>28</v>
      </c>
      <c r="H34" s="3" t="s">
        <v>192</v>
      </c>
      <c r="I34" s="3" t="s">
        <v>309</v>
      </c>
      <c r="J34" s="3" t="s">
        <v>310</v>
      </c>
      <c r="K34" s="16" t="s">
        <v>311</v>
      </c>
      <c r="L34" s="3" t="s">
        <v>312</v>
      </c>
      <c r="M34" s="3" t="s">
        <v>167</v>
      </c>
      <c r="N34" s="1">
        <v>46143</v>
      </c>
      <c r="O34">
        <v>30000</v>
      </c>
      <c r="P34" s="2">
        <v>20000</v>
      </c>
      <c r="Q34">
        <f>O34+P34</f>
        <v>50000</v>
      </c>
      <c r="R34" t="s">
        <v>35</v>
      </c>
      <c r="S34" s="7">
        <v>14000</v>
      </c>
      <c r="T34" s="5">
        <v>12000</v>
      </c>
      <c r="U34" s="7">
        <f t="shared" si="1"/>
        <v>26000</v>
      </c>
      <c r="V34" s="3" t="s">
        <v>313</v>
      </c>
    </row>
    <row r="35" spans="1:22" ht="43.5" x14ac:dyDescent="0.35">
      <c r="A35" s="3" t="s">
        <v>314</v>
      </c>
      <c r="B35" s="3" t="s">
        <v>315</v>
      </c>
      <c r="C35" s="3" t="s">
        <v>316</v>
      </c>
      <c r="F35" s="3" t="s">
        <v>317</v>
      </c>
      <c r="G35" s="3" t="s">
        <v>28</v>
      </c>
      <c r="H35" s="3" t="s">
        <v>29</v>
      </c>
      <c r="I35" s="3" t="s">
        <v>318</v>
      </c>
      <c r="J35" s="3" t="s">
        <v>319</v>
      </c>
      <c r="K35" s="16" t="s">
        <v>320</v>
      </c>
      <c r="L35" s="3" t="s">
        <v>321</v>
      </c>
      <c r="M35" s="3" t="s">
        <v>322</v>
      </c>
      <c r="N35" s="1">
        <v>46419</v>
      </c>
      <c r="O35" s="2">
        <v>74060</v>
      </c>
      <c r="P35" s="2"/>
      <c r="Q35" s="2">
        <v>74060</v>
      </c>
      <c r="R35" t="s">
        <v>35</v>
      </c>
      <c r="S35" s="7">
        <v>33300</v>
      </c>
      <c r="T35" s="7"/>
      <c r="U35" s="7">
        <f t="shared" si="1"/>
        <v>33300</v>
      </c>
      <c r="V35" s="3" t="s">
        <v>323</v>
      </c>
    </row>
    <row r="36" spans="1:22" ht="29" x14ac:dyDescent="0.35">
      <c r="A36" s="3" t="s">
        <v>324</v>
      </c>
      <c r="B36" s="3" t="s">
        <v>325</v>
      </c>
      <c r="C36" s="3" t="s">
        <v>326</v>
      </c>
      <c r="F36" s="3" t="s">
        <v>327</v>
      </c>
      <c r="G36" s="3" t="s">
        <v>28</v>
      </c>
      <c r="H36" s="3" t="s">
        <v>122</v>
      </c>
      <c r="I36" s="3" t="s">
        <v>328</v>
      </c>
      <c r="J36" s="3" t="s">
        <v>328</v>
      </c>
      <c r="K36" s="16" t="s">
        <v>329</v>
      </c>
      <c r="L36" s="3" t="s">
        <v>330</v>
      </c>
      <c r="M36" s="3" t="s">
        <v>127</v>
      </c>
      <c r="N36" s="1">
        <v>46266</v>
      </c>
      <c r="O36" s="2">
        <v>6300</v>
      </c>
      <c r="P36" s="2">
        <v>9500</v>
      </c>
      <c r="Q36" s="2">
        <v>15800</v>
      </c>
      <c r="R36" t="s">
        <v>35</v>
      </c>
      <c r="S36" s="7">
        <v>6000</v>
      </c>
      <c r="T36" s="7">
        <v>9500</v>
      </c>
      <c r="U36" s="7">
        <f t="shared" si="1"/>
        <v>15500</v>
      </c>
      <c r="V36" s="3" t="s">
        <v>331</v>
      </c>
    </row>
    <row r="37" spans="1:22" ht="29" x14ac:dyDescent="0.35">
      <c r="A37" s="3" t="s">
        <v>332</v>
      </c>
      <c r="B37" s="3" t="s">
        <v>333</v>
      </c>
      <c r="C37" s="3" t="s">
        <v>334</v>
      </c>
      <c r="D37" s="3" t="s">
        <v>335</v>
      </c>
      <c r="E37" s="3" t="s">
        <v>336</v>
      </c>
      <c r="F37" s="3" t="s">
        <v>337</v>
      </c>
      <c r="G37" s="3" t="s">
        <v>50</v>
      </c>
      <c r="H37" s="3" t="s">
        <v>74</v>
      </c>
      <c r="I37" s="3" t="s">
        <v>30</v>
      </c>
      <c r="J37" s="3" t="s">
        <v>31</v>
      </c>
      <c r="K37" s="16" t="s">
        <v>338</v>
      </c>
      <c r="L37" s="3" t="s">
        <v>339</v>
      </c>
      <c r="M37" s="3" t="s">
        <v>44</v>
      </c>
      <c r="N37" s="1">
        <v>46296</v>
      </c>
      <c r="O37" s="2">
        <v>32000</v>
      </c>
      <c r="P37" s="2">
        <v>20000</v>
      </c>
      <c r="Q37" s="2">
        <v>52000</v>
      </c>
      <c r="R37" t="s">
        <v>35</v>
      </c>
      <c r="S37" s="7">
        <v>14500</v>
      </c>
      <c r="T37" s="7">
        <v>12000</v>
      </c>
      <c r="U37" s="7">
        <f t="shared" si="1"/>
        <v>26500</v>
      </c>
      <c r="V37" s="3" t="s">
        <v>340</v>
      </c>
    </row>
    <row r="38" spans="1:22" ht="29" x14ac:dyDescent="0.35">
      <c r="A38" s="3" t="s">
        <v>341</v>
      </c>
      <c r="B38" s="3" t="s">
        <v>189</v>
      </c>
      <c r="C38" s="3" t="s">
        <v>190</v>
      </c>
      <c r="F38" s="3" t="s">
        <v>191</v>
      </c>
      <c r="G38" s="3" t="s">
        <v>28</v>
      </c>
      <c r="H38" s="3" t="s">
        <v>192</v>
      </c>
      <c r="I38" s="3" t="s">
        <v>147</v>
      </c>
      <c r="J38" s="3" t="s">
        <v>342</v>
      </c>
      <c r="K38" s="16" t="s">
        <v>343</v>
      </c>
      <c r="L38" s="3" t="s">
        <v>344</v>
      </c>
      <c r="M38" s="3" t="s">
        <v>345</v>
      </c>
      <c r="N38" s="1">
        <v>46113</v>
      </c>
      <c r="O38" s="2">
        <v>25777</v>
      </c>
      <c r="P38" s="2">
        <v>20000</v>
      </c>
      <c r="Q38" s="2">
        <v>25777</v>
      </c>
      <c r="R38" t="s">
        <v>35</v>
      </c>
      <c r="S38" s="7">
        <v>12000</v>
      </c>
      <c r="T38" s="7">
        <v>12000</v>
      </c>
      <c r="U38" s="7">
        <f t="shared" si="1"/>
        <v>24000</v>
      </c>
      <c r="V38" s="3" t="s">
        <v>346</v>
      </c>
    </row>
    <row r="39" spans="1:22" ht="29" x14ac:dyDescent="0.35">
      <c r="A39" s="3" t="s">
        <v>347</v>
      </c>
      <c r="B39" s="3" t="s">
        <v>348</v>
      </c>
      <c r="C39" s="3" t="s">
        <v>349</v>
      </c>
      <c r="D39" s="3" t="s">
        <v>350</v>
      </c>
      <c r="E39" s="3" t="s">
        <v>351</v>
      </c>
      <c r="F39" s="3" t="s">
        <v>352</v>
      </c>
      <c r="G39" s="3" t="s">
        <v>50</v>
      </c>
      <c r="H39" s="3" t="s">
        <v>51</v>
      </c>
      <c r="I39" s="3" t="s">
        <v>30</v>
      </c>
      <c r="J39" s="3" t="s">
        <v>31</v>
      </c>
      <c r="K39" s="16" t="s">
        <v>353</v>
      </c>
      <c r="L39" s="3" t="s">
        <v>354</v>
      </c>
      <c r="M39" s="3" t="s">
        <v>355</v>
      </c>
      <c r="N39" s="1">
        <v>46174</v>
      </c>
      <c r="O39" s="2">
        <v>2970</v>
      </c>
      <c r="P39" s="2">
        <v>20000</v>
      </c>
      <c r="Q39" s="2">
        <v>22970</v>
      </c>
      <c r="R39" t="s">
        <v>35</v>
      </c>
      <c r="S39" s="7">
        <v>2900</v>
      </c>
      <c r="T39" s="7">
        <v>17000</v>
      </c>
      <c r="U39" s="7">
        <f t="shared" si="1"/>
        <v>19900</v>
      </c>
      <c r="V39" s="3" t="s">
        <v>356</v>
      </c>
    </row>
    <row r="40" spans="1:22" ht="29" x14ac:dyDescent="0.35">
      <c r="A40" s="3" t="s">
        <v>357</v>
      </c>
      <c r="B40" s="3" t="s">
        <v>358</v>
      </c>
      <c r="C40" s="3" t="s">
        <v>359</v>
      </c>
      <c r="F40" s="3" t="s">
        <v>360</v>
      </c>
      <c r="G40" s="3" t="s">
        <v>28</v>
      </c>
      <c r="H40" s="3" t="s">
        <v>122</v>
      </c>
      <c r="I40" s="3" t="s">
        <v>30</v>
      </c>
      <c r="J40" s="3" t="s">
        <v>202</v>
      </c>
      <c r="K40" s="16" t="s">
        <v>361</v>
      </c>
      <c r="L40" s="3" t="s">
        <v>362</v>
      </c>
      <c r="M40" s="3" t="s">
        <v>127</v>
      </c>
      <c r="N40" s="1">
        <v>46235</v>
      </c>
      <c r="O40" s="2">
        <v>7060</v>
      </c>
      <c r="P40" s="2">
        <v>20000</v>
      </c>
      <c r="Q40" s="2">
        <v>27060</v>
      </c>
      <c r="R40" t="s">
        <v>35</v>
      </c>
      <c r="S40" s="7">
        <v>7000</v>
      </c>
      <c r="T40" s="7">
        <v>12000</v>
      </c>
      <c r="U40" s="7">
        <f t="shared" si="1"/>
        <v>19000</v>
      </c>
      <c r="V40" s="3" t="s">
        <v>363</v>
      </c>
    </row>
    <row r="41" spans="1:22" ht="29" x14ac:dyDescent="0.35">
      <c r="A41" s="3" t="s">
        <v>364</v>
      </c>
      <c r="B41" s="3" t="s">
        <v>365</v>
      </c>
      <c r="C41" s="3" t="s">
        <v>366</v>
      </c>
      <c r="F41" s="3" t="s">
        <v>367</v>
      </c>
      <c r="G41" s="3" t="s">
        <v>28</v>
      </c>
      <c r="H41" s="3" t="s">
        <v>29</v>
      </c>
      <c r="I41" s="3" t="s">
        <v>30</v>
      </c>
      <c r="J41" s="3" t="s">
        <v>202</v>
      </c>
      <c r="K41" s="16" t="s">
        <v>368</v>
      </c>
      <c r="L41" s="3" t="s">
        <v>369</v>
      </c>
      <c r="M41" s="3" t="s">
        <v>370</v>
      </c>
      <c r="N41" s="1">
        <v>46113</v>
      </c>
      <c r="O41" s="2">
        <v>24072</v>
      </c>
      <c r="P41" s="2"/>
      <c r="Q41" s="2">
        <v>24072</v>
      </c>
      <c r="R41" t="s">
        <v>35</v>
      </c>
      <c r="S41" s="7">
        <v>11000</v>
      </c>
      <c r="T41" s="7"/>
      <c r="U41" s="7">
        <f t="shared" si="1"/>
        <v>11000</v>
      </c>
      <c r="V41" s="3" t="s">
        <v>371</v>
      </c>
    </row>
    <row r="42" spans="1:22" ht="29" x14ac:dyDescent="0.35">
      <c r="A42" s="3" t="s">
        <v>372</v>
      </c>
      <c r="B42" s="3" t="s">
        <v>373</v>
      </c>
      <c r="C42" s="3" t="s">
        <v>374</v>
      </c>
      <c r="F42" s="3" t="s">
        <v>375</v>
      </c>
      <c r="G42" s="3" t="s">
        <v>28</v>
      </c>
      <c r="H42" s="3" t="s">
        <v>29</v>
      </c>
      <c r="I42" s="3" t="s">
        <v>30</v>
      </c>
      <c r="J42" s="3" t="s">
        <v>31</v>
      </c>
      <c r="K42" s="16" t="s">
        <v>376</v>
      </c>
      <c r="L42" s="3" t="s">
        <v>377</v>
      </c>
      <c r="M42" s="3" t="s">
        <v>167</v>
      </c>
      <c r="N42" s="1">
        <v>46113</v>
      </c>
      <c r="O42" s="2">
        <v>176304</v>
      </c>
      <c r="P42" s="2"/>
      <c r="Q42" s="2">
        <v>176304</v>
      </c>
      <c r="R42" t="s">
        <v>35</v>
      </c>
      <c r="S42" s="7">
        <v>80000</v>
      </c>
      <c r="T42" s="7"/>
      <c r="U42" s="7">
        <f t="shared" si="1"/>
        <v>80000</v>
      </c>
      <c r="V42" s="3" t="s">
        <v>378</v>
      </c>
    </row>
    <row r="43" spans="1:22" ht="29" x14ac:dyDescent="0.35">
      <c r="A43" s="3" t="s">
        <v>379</v>
      </c>
      <c r="B43" s="3" t="s">
        <v>380</v>
      </c>
      <c r="C43" s="3" t="s">
        <v>381</v>
      </c>
      <c r="F43" s="3" t="s">
        <v>382</v>
      </c>
      <c r="G43" s="3" t="s">
        <v>28</v>
      </c>
      <c r="H43" s="3" t="s">
        <v>122</v>
      </c>
      <c r="I43" s="3" t="s">
        <v>383</v>
      </c>
      <c r="J43" s="3" t="s">
        <v>384</v>
      </c>
      <c r="K43" s="16" t="s">
        <v>385</v>
      </c>
      <c r="L43" s="3" t="s">
        <v>386</v>
      </c>
      <c r="M43" s="3" t="s">
        <v>97</v>
      </c>
      <c r="N43" s="1">
        <v>46204</v>
      </c>
      <c r="O43" s="2">
        <v>26550</v>
      </c>
      <c r="P43" s="2">
        <v>20000</v>
      </c>
      <c r="Q43" s="2">
        <v>46550</v>
      </c>
      <c r="R43" t="s">
        <v>35</v>
      </c>
      <c r="S43" s="7">
        <v>12000</v>
      </c>
      <c r="T43" s="7">
        <v>12000</v>
      </c>
      <c r="U43" s="7">
        <f t="shared" si="1"/>
        <v>24000</v>
      </c>
      <c r="V43" s="3" t="s">
        <v>387</v>
      </c>
    </row>
    <row r="44" spans="1:22" ht="43.5" x14ac:dyDescent="0.35">
      <c r="A44" s="3" t="s">
        <v>388</v>
      </c>
      <c r="B44" s="3" t="s">
        <v>266</v>
      </c>
      <c r="C44" s="3" t="s">
        <v>389</v>
      </c>
      <c r="F44" s="3" t="s">
        <v>390</v>
      </c>
      <c r="G44" s="3" t="s">
        <v>50</v>
      </c>
      <c r="H44" s="3" t="s">
        <v>391</v>
      </c>
      <c r="I44" s="3" t="s">
        <v>52</v>
      </c>
      <c r="J44" s="3" t="s">
        <v>392</v>
      </c>
      <c r="K44" s="16" t="s">
        <v>393</v>
      </c>
      <c r="L44" s="3" t="s">
        <v>394</v>
      </c>
      <c r="M44" s="3" t="s">
        <v>395</v>
      </c>
      <c r="N44" s="1">
        <v>46204</v>
      </c>
      <c r="O44" s="2">
        <v>9862</v>
      </c>
      <c r="P44" s="2"/>
      <c r="Q44" s="2">
        <v>9862</v>
      </c>
      <c r="R44" t="s">
        <v>35</v>
      </c>
      <c r="S44" s="7">
        <v>9800</v>
      </c>
      <c r="T44" s="7"/>
      <c r="U44" s="7">
        <f t="shared" si="1"/>
        <v>9800</v>
      </c>
      <c r="V44" s="3" t="s">
        <v>396</v>
      </c>
    </row>
    <row r="45" spans="1:22" ht="46.5" customHeight="1" x14ac:dyDescent="0.35">
      <c r="A45" s="3" t="s">
        <v>397</v>
      </c>
      <c r="B45" s="3" t="s">
        <v>398</v>
      </c>
      <c r="C45" s="3" t="s">
        <v>399</v>
      </c>
      <c r="F45" s="3" t="s">
        <v>400</v>
      </c>
      <c r="G45" s="3" t="s">
        <v>28</v>
      </c>
      <c r="H45" s="3" t="s">
        <v>29</v>
      </c>
      <c r="I45" s="3" t="s">
        <v>234</v>
      </c>
      <c r="J45" s="3" t="s">
        <v>235</v>
      </c>
      <c r="K45" s="16" t="s">
        <v>401</v>
      </c>
      <c r="L45" s="3" t="s">
        <v>402</v>
      </c>
      <c r="M45" s="3" t="s">
        <v>403</v>
      </c>
      <c r="N45" s="1">
        <v>46266</v>
      </c>
      <c r="O45" s="2">
        <v>34866</v>
      </c>
      <c r="P45" s="2"/>
      <c r="Q45" s="2">
        <v>34866</v>
      </c>
      <c r="R45" t="s">
        <v>35</v>
      </c>
      <c r="S45" s="7">
        <v>16000</v>
      </c>
      <c r="T45" s="7"/>
      <c r="U45" s="7">
        <f t="shared" si="1"/>
        <v>16000</v>
      </c>
      <c r="V45" s="3" t="s">
        <v>404</v>
      </c>
    </row>
    <row r="46" spans="1:22" ht="58" x14ac:dyDescent="0.35">
      <c r="A46" s="3" t="s">
        <v>405</v>
      </c>
      <c r="B46" s="3" t="s">
        <v>406</v>
      </c>
      <c r="C46" s="3" t="s">
        <v>407</v>
      </c>
      <c r="F46" s="3" t="s">
        <v>408</v>
      </c>
      <c r="G46" s="3" t="s">
        <v>28</v>
      </c>
      <c r="H46" s="3" t="s">
        <v>29</v>
      </c>
      <c r="I46" s="3" t="s">
        <v>52</v>
      </c>
      <c r="J46" s="3" t="s">
        <v>253</v>
      </c>
      <c r="K46" s="16" t="s">
        <v>409</v>
      </c>
      <c r="L46" s="3" t="s">
        <v>410</v>
      </c>
      <c r="M46" s="3" t="s">
        <v>167</v>
      </c>
      <c r="N46" s="1">
        <v>46143</v>
      </c>
      <c r="O46" s="2">
        <v>15420</v>
      </c>
      <c r="P46" s="2"/>
      <c r="Q46" s="2">
        <v>15420</v>
      </c>
      <c r="R46" t="s">
        <v>35</v>
      </c>
      <c r="S46" s="7">
        <v>10000</v>
      </c>
      <c r="T46" s="7"/>
      <c r="U46" s="7">
        <f t="shared" si="1"/>
        <v>10000</v>
      </c>
      <c r="V46" s="3" t="s">
        <v>411</v>
      </c>
    </row>
    <row r="47" spans="1:22" ht="29" x14ac:dyDescent="0.35">
      <c r="A47" s="3" t="s">
        <v>412</v>
      </c>
      <c r="B47" s="3" t="s">
        <v>380</v>
      </c>
      <c r="C47" s="3" t="s">
        <v>381</v>
      </c>
      <c r="F47" s="3" t="s">
        <v>413</v>
      </c>
      <c r="G47" s="3" t="s">
        <v>28</v>
      </c>
      <c r="H47" s="3" t="s">
        <v>122</v>
      </c>
      <c r="I47" s="3" t="s">
        <v>226</v>
      </c>
      <c r="J47" s="3" t="s">
        <v>227</v>
      </c>
      <c r="K47" s="16" t="s">
        <v>414</v>
      </c>
      <c r="L47" s="3" t="s">
        <v>415</v>
      </c>
      <c r="M47" s="3" t="s">
        <v>416</v>
      </c>
      <c r="N47" s="1">
        <v>46235</v>
      </c>
      <c r="O47">
        <v>17556</v>
      </c>
      <c r="P47" s="2">
        <v>20000</v>
      </c>
      <c r="Q47">
        <f>O47+P47</f>
        <v>37556</v>
      </c>
      <c r="R47" t="s">
        <v>35</v>
      </c>
      <c r="S47" s="7">
        <v>10000</v>
      </c>
      <c r="T47" s="5">
        <v>12000</v>
      </c>
      <c r="U47" s="7">
        <f t="shared" si="1"/>
        <v>22000</v>
      </c>
      <c r="V47" s="3" t="s">
        <v>417</v>
      </c>
    </row>
    <row r="48" spans="1:22" ht="29" x14ac:dyDescent="0.35">
      <c r="A48" s="3" t="s">
        <v>418</v>
      </c>
      <c r="B48" s="3" t="s">
        <v>419</v>
      </c>
      <c r="C48" s="3" t="s">
        <v>420</v>
      </c>
      <c r="F48" s="4" t="s">
        <v>421</v>
      </c>
      <c r="G48" s="3" t="s">
        <v>28</v>
      </c>
      <c r="H48" s="3" t="s">
        <v>29</v>
      </c>
      <c r="I48" s="3" t="s">
        <v>309</v>
      </c>
      <c r="J48" s="3" t="s">
        <v>310</v>
      </c>
      <c r="K48" s="16" t="s">
        <v>422</v>
      </c>
      <c r="L48" s="3" t="s">
        <v>423</v>
      </c>
      <c r="M48" s="3" t="s">
        <v>167</v>
      </c>
      <c r="N48" s="1">
        <v>46235</v>
      </c>
      <c r="O48" s="2">
        <v>1308049</v>
      </c>
      <c r="P48">
        <v>95000</v>
      </c>
      <c r="Q48">
        <v>95000</v>
      </c>
      <c r="R48" t="s">
        <v>35</v>
      </c>
      <c r="S48" s="7">
        <v>43000</v>
      </c>
      <c r="T48" s="7"/>
      <c r="U48" s="7">
        <v>43000</v>
      </c>
      <c r="V48" s="7" t="e">
        <f>U48+#REF!</f>
        <v>#REF!</v>
      </c>
    </row>
    <row r="49" spans="1:22" ht="29" x14ac:dyDescent="0.35">
      <c r="A49" s="3" t="s">
        <v>424</v>
      </c>
      <c r="B49" s="3" t="s">
        <v>160</v>
      </c>
      <c r="C49" s="3" t="s">
        <v>161</v>
      </c>
      <c r="F49" s="3" t="s">
        <v>425</v>
      </c>
      <c r="G49" s="3" t="s">
        <v>28</v>
      </c>
      <c r="H49" s="3" t="s">
        <v>29</v>
      </c>
      <c r="I49" s="3" t="s">
        <v>426</v>
      </c>
      <c r="J49" s="3" t="s">
        <v>253</v>
      </c>
      <c r="K49" s="16" t="s">
        <v>427</v>
      </c>
      <c r="L49" s="3" t="s">
        <v>428</v>
      </c>
      <c r="M49" s="3" t="s">
        <v>345</v>
      </c>
      <c r="N49" s="1">
        <v>46296</v>
      </c>
      <c r="O49" s="2">
        <v>19450</v>
      </c>
      <c r="P49" s="2"/>
      <c r="Q49" s="2">
        <v>19450</v>
      </c>
      <c r="R49" t="s">
        <v>35</v>
      </c>
      <c r="S49" s="7">
        <v>10000</v>
      </c>
      <c r="T49" s="7"/>
      <c r="U49" s="7">
        <f t="shared" ref="U49:U71" si="2">S49+T49</f>
        <v>10000</v>
      </c>
      <c r="V49" s="3" t="s">
        <v>429</v>
      </c>
    </row>
    <row r="50" spans="1:22" ht="72.5" x14ac:dyDescent="0.35">
      <c r="A50" s="3" t="s">
        <v>430</v>
      </c>
      <c r="B50" s="3" t="s">
        <v>431</v>
      </c>
      <c r="C50" s="3" t="s">
        <v>399</v>
      </c>
      <c r="F50" s="3" t="s">
        <v>432</v>
      </c>
      <c r="G50" s="3" t="s">
        <v>28</v>
      </c>
      <c r="H50" s="3" t="s">
        <v>192</v>
      </c>
      <c r="I50" s="3" t="s">
        <v>52</v>
      </c>
      <c r="J50" s="3" t="s">
        <v>392</v>
      </c>
      <c r="K50" s="16" t="s">
        <v>433</v>
      </c>
      <c r="L50" s="3" t="s">
        <v>434</v>
      </c>
      <c r="M50" s="3" t="s">
        <v>435</v>
      </c>
      <c r="N50" s="1">
        <v>46266</v>
      </c>
      <c r="O50" s="2">
        <v>24100</v>
      </c>
      <c r="P50" s="2">
        <v>18500</v>
      </c>
      <c r="Q50" s="2">
        <v>24100</v>
      </c>
      <c r="R50" t="s">
        <v>35</v>
      </c>
      <c r="S50" s="7">
        <v>11000</v>
      </c>
      <c r="T50" s="7">
        <v>12000</v>
      </c>
      <c r="U50" s="7">
        <f t="shared" si="2"/>
        <v>23000</v>
      </c>
      <c r="V50" s="3" t="s">
        <v>436</v>
      </c>
    </row>
    <row r="51" spans="1:22" ht="29" x14ac:dyDescent="0.35">
      <c r="A51" s="3" t="s">
        <v>437</v>
      </c>
      <c r="B51" s="3" t="s">
        <v>438</v>
      </c>
      <c r="C51" s="3" t="s">
        <v>439</v>
      </c>
      <c r="F51" s="3" t="s">
        <v>440</v>
      </c>
      <c r="G51" s="3" t="s">
        <v>28</v>
      </c>
      <c r="H51" s="3" t="s">
        <v>29</v>
      </c>
      <c r="I51" s="3" t="s">
        <v>147</v>
      </c>
      <c r="J51" s="3" t="s">
        <v>342</v>
      </c>
      <c r="K51" s="16" t="s">
        <v>441</v>
      </c>
      <c r="L51" s="3" t="s">
        <v>442</v>
      </c>
      <c r="M51" s="3" t="s">
        <v>443</v>
      </c>
      <c r="N51" s="1">
        <v>46138</v>
      </c>
      <c r="O51" s="2">
        <v>48102</v>
      </c>
      <c r="P51" s="2"/>
      <c r="Q51" s="2">
        <v>48102</v>
      </c>
      <c r="R51" t="s">
        <v>35</v>
      </c>
      <c r="S51" s="7">
        <v>22000</v>
      </c>
      <c r="T51" s="7"/>
      <c r="U51" s="7">
        <f t="shared" si="2"/>
        <v>22000</v>
      </c>
      <c r="V51" s="3" t="s">
        <v>444</v>
      </c>
    </row>
    <row r="52" spans="1:22" ht="29" x14ac:dyDescent="0.35">
      <c r="A52" s="3" t="s">
        <v>445</v>
      </c>
      <c r="B52" s="3" t="s">
        <v>259</v>
      </c>
      <c r="C52" s="3" t="s">
        <v>446</v>
      </c>
      <c r="F52" s="3" t="s">
        <v>447</v>
      </c>
      <c r="G52" s="3" t="s">
        <v>28</v>
      </c>
      <c r="H52" s="3" t="s">
        <v>29</v>
      </c>
      <c r="I52" s="3" t="s">
        <v>261</v>
      </c>
      <c r="J52" s="3" t="s">
        <v>448</v>
      </c>
      <c r="K52" s="16" t="s">
        <v>449</v>
      </c>
      <c r="L52" s="3" t="s">
        <v>450</v>
      </c>
      <c r="M52" s="3" t="s">
        <v>97</v>
      </c>
      <c r="N52" s="1">
        <v>46266</v>
      </c>
      <c r="O52" s="2">
        <v>73958</v>
      </c>
      <c r="P52" s="2"/>
      <c r="Q52" s="2">
        <v>73958</v>
      </c>
      <c r="R52" t="s">
        <v>35</v>
      </c>
      <c r="S52" s="7">
        <v>34500</v>
      </c>
      <c r="T52" s="7"/>
      <c r="U52" s="7">
        <f t="shared" si="2"/>
        <v>34500</v>
      </c>
      <c r="V52" s="3" t="s">
        <v>451</v>
      </c>
    </row>
    <row r="53" spans="1:22" ht="29" x14ac:dyDescent="0.35">
      <c r="A53" s="3" t="s">
        <v>452</v>
      </c>
      <c r="B53" s="3" t="s">
        <v>59</v>
      </c>
      <c r="C53" s="3" t="s">
        <v>60</v>
      </c>
      <c r="F53" s="3" t="s">
        <v>61</v>
      </c>
      <c r="G53" s="3" t="s">
        <v>28</v>
      </c>
      <c r="H53" s="3" t="s">
        <v>29</v>
      </c>
      <c r="I53" s="3" t="s">
        <v>453</v>
      </c>
      <c r="J53" s="3" t="s">
        <v>454</v>
      </c>
      <c r="K53" s="16" t="s">
        <v>455</v>
      </c>
      <c r="L53" s="3" t="s">
        <v>456</v>
      </c>
      <c r="M53" s="3" t="s">
        <v>457</v>
      </c>
      <c r="N53" s="1">
        <v>46388</v>
      </c>
      <c r="O53" s="2">
        <v>13122</v>
      </c>
      <c r="P53" s="2"/>
      <c r="Q53" s="2">
        <v>13122</v>
      </c>
      <c r="R53" t="s">
        <v>35</v>
      </c>
      <c r="S53" s="7">
        <v>10000</v>
      </c>
      <c r="T53" s="7"/>
      <c r="U53" s="7">
        <f t="shared" si="2"/>
        <v>10000</v>
      </c>
      <c r="V53" s="3" t="s">
        <v>458</v>
      </c>
    </row>
    <row r="54" spans="1:22" ht="29" x14ac:dyDescent="0.35">
      <c r="A54" s="3" t="s">
        <v>459</v>
      </c>
      <c r="B54" s="3" t="s">
        <v>460</v>
      </c>
      <c r="C54" s="3" t="s">
        <v>461</v>
      </c>
      <c r="F54" s="3" t="s">
        <v>462</v>
      </c>
      <c r="G54" s="3" t="s">
        <v>50</v>
      </c>
      <c r="H54" s="3" t="s">
        <v>74</v>
      </c>
      <c r="I54" s="3" t="s">
        <v>234</v>
      </c>
      <c r="J54" s="3" t="s">
        <v>235</v>
      </c>
      <c r="K54" s="16" t="s">
        <v>463</v>
      </c>
      <c r="L54" s="3" t="s">
        <v>237</v>
      </c>
      <c r="M54" s="3" t="s">
        <v>44</v>
      </c>
      <c r="N54" s="1">
        <v>46113</v>
      </c>
      <c r="O54" s="2">
        <v>57500</v>
      </c>
      <c r="P54" s="2"/>
      <c r="Q54" s="2">
        <v>57500</v>
      </c>
      <c r="R54" t="s">
        <v>35</v>
      </c>
      <c r="S54" s="7">
        <v>26000</v>
      </c>
      <c r="T54" s="7"/>
      <c r="U54" s="7">
        <f t="shared" si="2"/>
        <v>26000</v>
      </c>
      <c r="V54" s="3" t="s">
        <v>464</v>
      </c>
    </row>
    <row r="55" spans="1:22" ht="29" x14ac:dyDescent="0.35">
      <c r="A55" s="3" t="s">
        <v>465</v>
      </c>
      <c r="B55" s="3" t="s">
        <v>231</v>
      </c>
      <c r="C55" s="3" t="s">
        <v>232</v>
      </c>
      <c r="F55" s="3" t="s">
        <v>233</v>
      </c>
      <c r="G55" s="3" t="s">
        <v>50</v>
      </c>
      <c r="H55" s="3" t="s">
        <v>51</v>
      </c>
      <c r="I55" s="3" t="s">
        <v>133</v>
      </c>
      <c r="J55" s="3" t="s">
        <v>134</v>
      </c>
      <c r="K55" s="16" t="s">
        <v>466</v>
      </c>
      <c r="L55" s="3" t="s">
        <v>467</v>
      </c>
      <c r="M55" s="3" t="s">
        <v>205</v>
      </c>
      <c r="N55" s="1">
        <v>46113</v>
      </c>
      <c r="O55" s="2">
        <v>14492</v>
      </c>
      <c r="P55" s="2">
        <v>20000</v>
      </c>
      <c r="Q55" s="2">
        <v>34492</v>
      </c>
      <c r="R55" t="s">
        <v>35</v>
      </c>
      <c r="S55" s="7">
        <v>5000</v>
      </c>
      <c r="T55" s="7">
        <v>17000</v>
      </c>
      <c r="U55" s="7">
        <f t="shared" si="2"/>
        <v>22000</v>
      </c>
      <c r="V55" s="3" t="s">
        <v>468</v>
      </c>
    </row>
    <row r="56" spans="1:22" ht="29" x14ac:dyDescent="0.35">
      <c r="A56" s="3" t="s">
        <v>469</v>
      </c>
      <c r="B56" s="3" t="s">
        <v>231</v>
      </c>
      <c r="C56" s="3" t="s">
        <v>232</v>
      </c>
      <c r="F56" s="3" t="s">
        <v>470</v>
      </c>
      <c r="G56" s="3" t="s">
        <v>50</v>
      </c>
      <c r="H56" s="3" t="s">
        <v>51</v>
      </c>
      <c r="I56" s="3" t="s">
        <v>133</v>
      </c>
      <c r="J56" s="3" t="s">
        <v>134</v>
      </c>
      <c r="K56" s="16" t="s">
        <v>466</v>
      </c>
      <c r="L56" s="3" t="s">
        <v>467</v>
      </c>
      <c r="M56" s="3" t="s">
        <v>205</v>
      </c>
      <c r="N56" s="1">
        <v>46143</v>
      </c>
      <c r="O56" s="2">
        <v>14492</v>
      </c>
      <c r="P56" s="2">
        <v>20000</v>
      </c>
      <c r="Q56" s="2">
        <v>34492</v>
      </c>
      <c r="R56" t="s">
        <v>35</v>
      </c>
      <c r="S56" s="7">
        <v>5000</v>
      </c>
      <c r="T56" s="7">
        <v>17000</v>
      </c>
      <c r="U56" s="7">
        <f t="shared" si="2"/>
        <v>22000</v>
      </c>
      <c r="V56" s="3" t="s">
        <v>471</v>
      </c>
    </row>
    <row r="57" spans="1:22" ht="29" x14ac:dyDescent="0.35">
      <c r="A57" s="3" t="s">
        <v>472</v>
      </c>
      <c r="B57" s="3" t="s">
        <v>209</v>
      </c>
      <c r="C57" s="3" t="s">
        <v>473</v>
      </c>
      <c r="D57" s="3" t="s">
        <v>474</v>
      </c>
      <c r="E57" s="3" t="s">
        <v>475</v>
      </c>
      <c r="F57" s="3" t="s">
        <v>476</v>
      </c>
      <c r="G57" s="3" t="s">
        <v>50</v>
      </c>
      <c r="H57" s="3" t="s">
        <v>74</v>
      </c>
      <c r="I57" s="3" t="s">
        <v>269</v>
      </c>
      <c r="J57" s="3" t="s">
        <v>270</v>
      </c>
      <c r="K57" s="16" t="s">
        <v>477</v>
      </c>
      <c r="L57" s="3" t="s">
        <v>478</v>
      </c>
      <c r="M57" s="3" t="s">
        <v>137</v>
      </c>
      <c r="N57" s="1">
        <v>46327</v>
      </c>
      <c r="O57" s="2">
        <v>37800</v>
      </c>
      <c r="P57" s="2">
        <v>20000</v>
      </c>
      <c r="Q57" s="2">
        <v>57800</v>
      </c>
      <c r="R57" t="s">
        <v>35</v>
      </c>
      <c r="S57" s="7">
        <v>17500</v>
      </c>
      <c r="T57" s="7">
        <v>0</v>
      </c>
      <c r="U57" s="7">
        <f t="shared" si="2"/>
        <v>17500</v>
      </c>
      <c r="V57" s="3" t="s">
        <v>479</v>
      </c>
    </row>
    <row r="58" spans="1:22" ht="29" x14ac:dyDescent="0.35">
      <c r="A58" s="3" t="s">
        <v>480</v>
      </c>
      <c r="B58" s="3" t="s">
        <v>481</v>
      </c>
      <c r="C58" s="3" t="s">
        <v>482</v>
      </c>
      <c r="F58" s="3" t="s">
        <v>483</v>
      </c>
      <c r="G58" s="3" t="s">
        <v>28</v>
      </c>
      <c r="H58" s="3" t="s">
        <v>29</v>
      </c>
      <c r="I58" s="3" t="s">
        <v>269</v>
      </c>
      <c r="J58" s="3" t="s">
        <v>270</v>
      </c>
      <c r="K58" s="16" t="s">
        <v>477</v>
      </c>
      <c r="L58" s="3" t="s">
        <v>484</v>
      </c>
      <c r="M58" s="3" t="s">
        <v>137</v>
      </c>
      <c r="N58" s="1">
        <v>46266</v>
      </c>
      <c r="O58" s="2">
        <v>25200</v>
      </c>
      <c r="P58" s="2"/>
      <c r="Q58" s="2">
        <v>25200</v>
      </c>
      <c r="R58" t="s">
        <v>35</v>
      </c>
      <c r="S58" s="7">
        <v>11500</v>
      </c>
      <c r="T58" s="7"/>
      <c r="U58" s="7">
        <f t="shared" si="2"/>
        <v>11500</v>
      </c>
      <c r="V58" s="3" t="s">
        <v>485</v>
      </c>
    </row>
    <row r="59" spans="1:22" ht="29" x14ac:dyDescent="0.35">
      <c r="A59" s="3" t="s">
        <v>486</v>
      </c>
      <c r="B59" s="3" t="s">
        <v>59</v>
      </c>
      <c r="C59" s="3" t="s">
        <v>60</v>
      </c>
      <c r="F59" s="3" t="s">
        <v>61</v>
      </c>
      <c r="G59" s="3" t="s">
        <v>28</v>
      </c>
      <c r="H59" s="3" t="s">
        <v>29</v>
      </c>
      <c r="I59" s="3" t="s">
        <v>154</v>
      </c>
      <c r="J59" s="3" t="s">
        <v>155</v>
      </c>
      <c r="K59" s="16" t="s">
        <v>487</v>
      </c>
      <c r="L59" s="3" t="s">
        <v>157</v>
      </c>
      <c r="M59" s="3" t="s">
        <v>488</v>
      </c>
      <c r="N59" s="1">
        <v>46327</v>
      </c>
      <c r="O59" s="2">
        <v>18260</v>
      </c>
      <c r="P59" s="2"/>
      <c r="Q59" s="2">
        <v>18260</v>
      </c>
      <c r="R59" t="s">
        <v>35</v>
      </c>
      <c r="S59" s="7">
        <v>10000</v>
      </c>
      <c r="T59" s="7"/>
      <c r="U59" s="7">
        <f t="shared" si="2"/>
        <v>10000</v>
      </c>
      <c r="V59" s="3" t="s">
        <v>489</v>
      </c>
    </row>
    <row r="60" spans="1:22" ht="58" x14ac:dyDescent="0.35">
      <c r="A60" s="3" t="s">
        <v>490</v>
      </c>
      <c r="B60" s="3" t="s">
        <v>491</v>
      </c>
      <c r="C60" s="3" t="s">
        <v>492</v>
      </c>
      <c r="F60" s="3" t="s">
        <v>493</v>
      </c>
      <c r="G60" s="3" t="s">
        <v>50</v>
      </c>
      <c r="H60" s="3" t="s">
        <v>51</v>
      </c>
      <c r="I60" s="3" t="s">
        <v>147</v>
      </c>
      <c r="J60" s="3" t="s">
        <v>342</v>
      </c>
      <c r="K60" s="16" t="s">
        <v>494</v>
      </c>
      <c r="L60" s="3" t="s">
        <v>495</v>
      </c>
      <c r="M60" s="3" t="s">
        <v>355</v>
      </c>
      <c r="N60" s="1">
        <v>46235</v>
      </c>
      <c r="O60" s="2">
        <v>1056</v>
      </c>
      <c r="P60" s="2">
        <v>20000</v>
      </c>
      <c r="Q60" s="2">
        <v>21056</v>
      </c>
      <c r="R60" t="s">
        <v>35</v>
      </c>
      <c r="S60" s="7">
        <v>1000</v>
      </c>
      <c r="T60" s="7">
        <v>17000</v>
      </c>
      <c r="U60" s="7">
        <f t="shared" si="2"/>
        <v>18000</v>
      </c>
      <c r="V60" s="3" t="s">
        <v>496</v>
      </c>
    </row>
    <row r="61" spans="1:22" ht="29" x14ac:dyDescent="0.35">
      <c r="A61" s="3" t="s">
        <v>497</v>
      </c>
      <c r="B61" s="3" t="s">
        <v>80</v>
      </c>
      <c r="C61" s="3" t="s">
        <v>81</v>
      </c>
      <c r="F61" s="3" t="s">
        <v>82</v>
      </c>
      <c r="G61" s="3" t="s">
        <v>28</v>
      </c>
      <c r="H61" s="3" t="s">
        <v>29</v>
      </c>
      <c r="I61" s="3" t="s">
        <v>498</v>
      </c>
      <c r="J61" s="3" t="s">
        <v>499</v>
      </c>
      <c r="K61" s="16" t="s">
        <v>500</v>
      </c>
      <c r="L61" s="3" t="s">
        <v>501</v>
      </c>
      <c r="M61" s="3" t="s">
        <v>87</v>
      </c>
      <c r="N61" s="1">
        <v>46357</v>
      </c>
      <c r="O61" s="2">
        <v>11500</v>
      </c>
      <c r="P61" s="2"/>
      <c r="Q61" s="2">
        <v>11500</v>
      </c>
      <c r="R61" t="s">
        <v>35</v>
      </c>
      <c r="S61" s="7">
        <v>10000</v>
      </c>
      <c r="T61" s="7"/>
      <c r="U61" s="7">
        <f t="shared" si="2"/>
        <v>10000</v>
      </c>
    </row>
    <row r="62" spans="1:22" ht="43.5" x14ac:dyDescent="0.35">
      <c r="A62" s="3" t="s">
        <v>502</v>
      </c>
      <c r="B62" s="3" t="s">
        <v>380</v>
      </c>
      <c r="C62" s="3" t="s">
        <v>381</v>
      </c>
      <c r="F62" s="3" t="s">
        <v>503</v>
      </c>
      <c r="G62" s="3" t="s">
        <v>28</v>
      </c>
      <c r="H62" s="3" t="s">
        <v>122</v>
      </c>
      <c r="I62" s="3" t="s">
        <v>123</v>
      </c>
      <c r="J62" s="3" t="s">
        <v>124</v>
      </c>
      <c r="K62" s="16" t="s">
        <v>504</v>
      </c>
      <c r="L62" s="3" t="s">
        <v>505</v>
      </c>
      <c r="M62" s="3" t="s">
        <v>97</v>
      </c>
      <c r="N62" s="1">
        <v>46296</v>
      </c>
      <c r="O62">
        <v>48155</v>
      </c>
      <c r="P62" s="2">
        <v>20000</v>
      </c>
      <c r="Q62">
        <f>O62+P62</f>
        <v>68155</v>
      </c>
      <c r="R62" t="s">
        <v>35</v>
      </c>
      <c r="S62" s="7">
        <v>22000</v>
      </c>
      <c r="T62" s="5">
        <v>12000</v>
      </c>
      <c r="U62" s="7">
        <f t="shared" si="2"/>
        <v>34000</v>
      </c>
      <c r="V62" s="3" t="s">
        <v>506</v>
      </c>
    </row>
    <row r="63" spans="1:22" ht="43.5" x14ac:dyDescent="0.35">
      <c r="A63" s="3" t="s">
        <v>507</v>
      </c>
      <c r="B63" s="3" t="s">
        <v>508</v>
      </c>
      <c r="C63" s="3" t="s">
        <v>509</v>
      </c>
      <c r="D63" s="3" t="s">
        <v>510</v>
      </c>
      <c r="E63" s="3" t="s">
        <v>511</v>
      </c>
      <c r="F63" s="3" t="s">
        <v>512</v>
      </c>
      <c r="G63" s="3" t="s">
        <v>28</v>
      </c>
      <c r="H63" s="3" t="s">
        <v>29</v>
      </c>
      <c r="I63" s="3" t="s">
        <v>163</v>
      </c>
      <c r="J63" s="3" t="s">
        <v>164</v>
      </c>
      <c r="K63" s="16" t="s">
        <v>513</v>
      </c>
      <c r="L63" s="3" t="s">
        <v>514</v>
      </c>
      <c r="M63" s="3" t="s">
        <v>167</v>
      </c>
      <c r="N63" s="1">
        <v>46266</v>
      </c>
      <c r="O63" s="2">
        <v>44432</v>
      </c>
      <c r="P63" s="2">
        <v>20000</v>
      </c>
      <c r="Q63" s="2">
        <v>64432</v>
      </c>
      <c r="R63" t="s">
        <v>35</v>
      </c>
      <c r="S63" s="7">
        <v>20000</v>
      </c>
      <c r="T63" s="7">
        <v>0</v>
      </c>
      <c r="U63" s="7">
        <f t="shared" si="2"/>
        <v>20000</v>
      </c>
      <c r="V63" s="3" t="s">
        <v>515</v>
      </c>
    </row>
    <row r="64" spans="1:22" ht="29" x14ac:dyDescent="0.35">
      <c r="A64" s="3" t="s">
        <v>516</v>
      </c>
      <c r="B64" s="3" t="s">
        <v>517</v>
      </c>
      <c r="C64" s="3" t="s">
        <v>518</v>
      </c>
      <c r="D64" s="3" t="s">
        <v>519</v>
      </c>
      <c r="E64" s="3" t="s">
        <v>520</v>
      </c>
      <c r="F64" s="3" t="s">
        <v>521</v>
      </c>
      <c r="G64" s="3" t="s">
        <v>50</v>
      </c>
      <c r="H64" s="3" t="s">
        <v>74</v>
      </c>
      <c r="I64" s="3" t="s">
        <v>234</v>
      </c>
      <c r="J64" s="3" t="s">
        <v>235</v>
      </c>
      <c r="K64" s="16" t="s">
        <v>522</v>
      </c>
      <c r="L64" s="3" t="s">
        <v>523</v>
      </c>
      <c r="M64" s="3" t="s">
        <v>137</v>
      </c>
      <c r="N64" s="1">
        <v>46143</v>
      </c>
      <c r="O64" s="2">
        <v>12781</v>
      </c>
      <c r="P64" s="2"/>
      <c r="Q64" s="2">
        <v>12781</v>
      </c>
      <c r="R64" t="s">
        <v>35</v>
      </c>
      <c r="S64" s="7">
        <v>10000</v>
      </c>
      <c r="T64" s="7"/>
      <c r="U64" s="7">
        <f t="shared" si="2"/>
        <v>10000</v>
      </c>
      <c r="V64" s="3" t="s">
        <v>524</v>
      </c>
    </row>
    <row r="65" spans="1:22" ht="29" x14ac:dyDescent="0.35">
      <c r="A65" s="3" t="s">
        <v>525</v>
      </c>
      <c r="B65" s="3" t="s">
        <v>259</v>
      </c>
      <c r="C65" s="3" t="s">
        <v>173</v>
      </c>
      <c r="F65" s="3" t="s">
        <v>526</v>
      </c>
      <c r="G65" s="3" t="s">
        <v>28</v>
      </c>
      <c r="H65" s="3" t="s">
        <v>29</v>
      </c>
      <c r="I65" s="3" t="s">
        <v>52</v>
      </c>
      <c r="J65" s="3" t="s">
        <v>527</v>
      </c>
      <c r="K65" s="16" t="s">
        <v>528</v>
      </c>
      <c r="L65" s="3" t="s">
        <v>529</v>
      </c>
      <c r="M65" s="3" t="s">
        <v>97</v>
      </c>
      <c r="N65" s="1">
        <v>46722</v>
      </c>
      <c r="O65" s="2">
        <v>45666</v>
      </c>
      <c r="P65" s="2"/>
      <c r="Q65" s="2">
        <v>45666</v>
      </c>
      <c r="R65" t="s">
        <v>35</v>
      </c>
      <c r="S65" s="7">
        <v>21000</v>
      </c>
      <c r="T65" s="7"/>
      <c r="U65" s="7">
        <f t="shared" si="2"/>
        <v>21000</v>
      </c>
      <c r="V65" s="3" t="s">
        <v>530</v>
      </c>
    </row>
    <row r="66" spans="1:22" ht="45" customHeight="1" x14ac:dyDescent="0.35">
      <c r="A66" s="3" t="s">
        <v>531</v>
      </c>
      <c r="B66" s="3" t="s">
        <v>510</v>
      </c>
      <c r="C66" s="3" t="s">
        <v>532</v>
      </c>
      <c r="D66" s="3" t="s">
        <v>533</v>
      </c>
      <c r="E66" s="3" t="s">
        <v>534</v>
      </c>
      <c r="F66" s="3" t="s">
        <v>535</v>
      </c>
      <c r="G66" s="3" t="s">
        <v>50</v>
      </c>
      <c r="H66" s="3" t="s">
        <v>74</v>
      </c>
      <c r="I66" s="3" t="s">
        <v>261</v>
      </c>
      <c r="J66" s="3" t="s">
        <v>262</v>
      </c>
      <c r="K66" s="16" t="s">
        <v>536</v>
      </c>
      <c r="L66" s="3" t="s">
        <v>537</v>
      </c>
      <c r="M66" s="3" t="s">
        <v>137</v>
      </c>
      <c r="N66" s="1">
        <v>46419</v>
      </c>
      <c r="O66" s="2">
        <v>15000</v>
      </c>
      <c r="P66" s="2">
        <v>20000</v>
      </c>
      <c r="Q66" s="2">
        <v>35000</v>
      </c>
      <c r="R66" t="s">
        <v>35</v>
      </c>
      <c r="S66" s="7">
        <v>7000</v>
      </c>
      <c r="T66" s="7">
        <v>12000</v>
      </c>
      <c r="U66" s="7">
        <f t="shared" si="2"/>
        <v>19000</v>
      </c>
      <c r="V66" s="3" t="s">
        <v>538</v>
      </c>
    </row>
    <row r="67" spans="1:22" ht="72.5" x14ac:dyDescent="0.35">
      <c r="A67" s="3" t="s">
        <v>539</v>
      </c>
      <c r="B67" s="3" t="s">
        <v>540</v>
      </c>
      <c r="C67" s="3" t="s">
        <v>541</v>
      </c>
      <c r="D67" s="3" t="s">
        <v>130</v>
      </c>
      <c r="E67" s="3" t="s">
        <v>542</v>
      </c>
      <c r="F67" s="3" t="s">
        <v>543</v>
      </c>
      <c r="G67" s="3" t="s">
        <v>50</v>
      </c>
      <c r="H67" s="3" t="s">
        <v>74</v>
      </c>
      <c r="I67" s="3" t="s">
        <v>147</v>
      </c>
      <c r="J67" s="3" t="s">
        <v>342</v>
      </c>
      <c r="K67" s="16" t="s">
        <v>544</v>
      </c>
      <c r="L67" s="3" t="s">
        <v>545</v>
      </c>
      <c r="M67" s="3" t="s">
        <v>44</v>
      </c>
      <c r="N67" s="1">
        <v>46266</v>
      </c>
      <c r="O67" s="2">
        <v>20381</v>
      </c>
      <c r="P67" s="2">
        <v>20000</v>
      </c>
      <c r="Q67" s="2">
        <v>40381</v>
      </c>
      <c r="R67" t="s">
        <v>35</v>
      </c>
      <c r="S67" s="7">
        <v>9500</v>
      </c>
      <c r="T67" s="7">
        <v>12000</v>
      </c>
      <c r="U67" s="7">
        <f t="shared" si="2"/>
        <v>21500</v>
      </c>
      <c r="V67" s="3" t="s">
        <v>546</v>
      </c>
    </row>
    <row r="68" spans="1:22" ht="29" x14ac:dyDescent="0.35">
      <c r="A68" s="3" t="s">
        <v>547</v>
      </c>
      <c r="B68" s="3" t="s">
        <v>266</v>
      </c>
      <c r="C68" s="3" t="s">
        <v>267</v>
      </c>
      <c r="F68" s="3" t="s">
        <v>268</v>
      </c>
      <c r="G68" s="3" t="s">
        <v>28</v>
      </c>
      <c r="H68" s="3" t="s">
        <v>122</v>
      </c>
      <c r="I68" s="3" t="s">
        <v>147</v>
      </c>
      <c r="J68" s="3" t="s">
        <v>548</v>
      </c>
      <c r="K68" s="16" t="s">
        <v>549</v>
      </c>
      <c r="L68" s="3" t="s">
        <v>550</v>
      </c>
      <c r="M68" s="3" t="s">
        <v>551</v>
      </c>
      <c r="N68" s="1">
        <v>46113</v>
      </c>
      <c r="O68" s="2">
        <v>14644</v>
      </c>
      <c r="P68" s="2">
        <v>20000</v>
      </c>
      <c r="Q68" s="2">
        <v>34644</v>
      </c>
      <c r="R68" t="s">
        <v>35</v>
      </c>
      <c r="S68" s="7">
        <v>10000</v>
      </c>
      <c r="T68" s="7">
        <v>12000</v>
      </c>
      <c r="U68" s="7">
        <f t="shared" si="2"/>
        <v>22000</v>
      </c>
      <c r="V68" s="3" t="s">
        <v>552</v>
      </c>
    </row>
    <row r="69" spans="1:22" ht="43.5" x14ac:dyDescent="0.35">
      <c r="A69" s="3" t="s">
        <v>553</v>
      </c>
      <c r="B69" s="3" t="s">
        <v>554</v>
      </c>
      <c r="C69" s="3" t="s">
        <v>473</v>
      </c>
      <c r="D69" s="3" t="s">
        <v>555</v>
      </c>
      <c r="E69" s="3" t="s">
        <v>556</v>
      </c>
      <c r="F69" s="3" t="s">
        <v>557</v>
      </c>
      <c r="G69" s="3" t="s">
        <v>50</v>
      </c>
      <c r="H69" s="3" t="s">
        <v>51</v>
      </c>
      <c r="I69" s="3" t="s">
        <v>558</v>
      </c>
      <c r="J69" s="3" t="s">
        <v>559</v>
      </c>
      <c r="K69" s="16" t="s">
        <v>560</v>
      </c>
      <c r="L69" s="3" t="s">
        <v>561</v>
      </c>
      <c r="M69" s="3" t="s">
        <v>562</v>
      </c>
      <c r="N69" s="1">
        <v>46113</v>
      </c>
      <c r="O69" s="2">
        <v>9800</v>
      </c>
      <c r="P69" s="2">
        <v>20000</v>
      </c>
      <c r="Q69" s="2">
        <v>29800</v>
      </c>
      <c r="R69" t="s">
        <v>35</v>
      </c>
      <c r="S69" s="7">
        <v>3000</v>
      </c>
      <c r="T69" s="7">
        <v>17000</v>
      </c>
      <c r="U69" s="7">
        <f t="shared" si="2"/>
        <v>20000</v>
      </c>
      <c r="V69" s="3" t="s">
        <v>557</v>
      </c>
    </row>
    <row r="70" spans="1:22" ht="29" x14ac:dyDescent="0.35">
      <c r="A70" s="3" t="s">
        <v>563</v>
      </c>
      <c r="B70" s="3" t="s">
        <v>564</v>
      </c>
      <c r="C70" s="3" t="s">
        <v>565</v>
      </c>
      <c r="F70" s="3" t="s">
        <v>566</v>
      </c>
      <c r="G70" s="3" t="s">
        <v>50</v>
      </c>
      <c r="H70" s="3" t="s">
        <v>51</v>
      </c>
      <c r="I70" s="3" t="s">
        <v>83</v>
      </c>
      <c r="J70" s="3" t="s">
        <v>84</v>
      </c>
      <c r="K70" s="16" t="s">
        <v>567</v>
      </c>
      <c r="L70" s="3" t="s">
        <v>568</v>
      </c>
      <c r="M70" s="3" t="s">
        <v>569</v>
      </c>
      <c r="N70" s="1">
        <v>46266</v>
      </c>
      <c r="O70" s="2">
        <v>2290</v>
      </c>
      <c r="P70" s="2">
        <v>20000</v>
      </c>
      <c r="Q70" s="2">
        <v>22290</v>
      </c>
      <c r="R70" t="s">
        <v>35</v>
      </c>
      <c r="S70" s="7">
        <v>2200</v>
      </c>
      <c r="T70" s="7">
        <v>17000</v>
      </c>
      <c r="U70" s="7">
        <f t="shared" si="2"/>
        <v>19200</v>
      </c>
      <c r="V70" s="3" t="s">
        <v>570</v>
      </c>
    </row>
    <row r="71" spans="1:22" ht="58" x14ac:dyDescent="0.35">
      <c r="A71" s="3" t="s">
        <v>571</v>
      </c>
      <c r="B71" s="3" t="s">
        <v>572</v>
      </c>
      <c r="C71" s="3" t="s">
        <v>573</v>
      </c>
      <c r="D71" s="3" t="s">
        <v>572</v>
      </c>
      <c r="E71" s="3" t="s">
        <v>573</v>
      </c>
      <c r="F71" s="3" t="s">
        <v>574</v>
      </c>
      <c r="G71" s="3" t="s">
        <v>50</v>
      </c>
      <c r="H71" s="3" t="s">
        <v>51</v>
      </c>
      <c r="I71" s="3" t="s">
        <v>575</v>
      </c>
      <c r="J71" s="3" t="s">
        <v>576</v>
      </c>
      <c r="K71" s="16" t="s">
        <v>577</v>
      </c>
      <c r="L71" s="3" t="s">
        <v>578</v>
      </c>
      <c r="M71" s="3" t="s">
        <v>137</v>
      </c>
      <c r="N71" s="1">
        <v>46174</v>
      </c>
      <c r="O71" s="2">
        <v>9000</v>
      </c>
      <c r="P71" s="2">
        <v>20000</v>
      </c>
      <c r="Q71" s="2">
        <v>29000</v>
      </c>
      <c r="R71" t="s">
        <v>35</v>
      </c>
      <c r="S71" s="7">
        <v>9000</v>
      </c>
      <c r="T71" s="7">
        <v>17000</v>
      </c>
      <c r="U71" s="7">
        <f t="shared" si="2"/>
        <v>26000</v>
      </c>
      <c r="V71" s="3" t="s">
        <v>579</v>
      </c>
    </row>
    <row r="72" spans="1:22" ht="43.5" x14ac:dyDescent="0.35">
      <c r="A72" s="3" t="s">
        <v>580</v>
      </c>
      <c r="B72" s="3" t="s">
        <v>286</v>
      </c>
      <c r="C72" s="3" t="s">
        <v>287</v>
      </c>
      <c r="F72" s="3" t="s">
        <v>581</v>
      </c>
      <c r="G72" s="3" t="s">
        <v>50</v>
      </c>
      <c r="H72" s="3" t="s">
        <v>74</v>
      </c>
      <c r="I72" s="3" t="s">
        <v>212</v>
      </c>
      <c r="J72" s="3" t="s">
        <v>213</v>
      </c>
      <c r="K72" s="16" t="s">
        <v>582</v>
      </c>
      <c r="L72" s="3" t="s">
        <v>583</v>
      </c>
      <c r="M72" s="3" t="s">
        <v>584</v>
      </c>
      <c r="N72" s="1">
        <v>46508</v>
      </c>
      <c r="O72" s="2">
        <v>43000</v>
      </c>
      <c r="P72" s="2"/>
      <c r="Q72" s="2">
        <v>43000</v>
      </c>
      <c r="R72" t="s">
        <v>35</v>
      </c>
      <c r="S72" s="7">
        <v>20500</v>
      </c>
      <c r="T72" s="7"/>
      <c r="U72" s="7">
        <v>19500</v>
      </c>
    </row>
    <row r="73" spans="1:22" ht="29" x14ac:dyDescent="0.35">
      <c r="A73" s="3" t="s">
        <v>585</v>
      </c>
      <c r="B73" s="3" t="s">
        <v>586</v>
      </c>
      <c r="C73" s="3" t="s">
        <v>587</v>
      </c>
      <c r="F73" s="3" t="s">
        <v>588</v>
      </c>
      <c r="G73" s="3" t="s">
        <v>28</v>
      </c>
      <c r="H73" s="3" t="s">
        <v>29</v>
      </c>
      <c r="I73" s="3" t="s">
        <v>589</v>
      </c>
      <c r="J73" s="3" t="s">
        <v>590</v>
      </c>
      <c r="K73" s="16" t="s">
        <v>591</v>
      </c>
      <c r="L73" s="3" t="s">
        <v>592</v>
      </c>
      <c r="M73" s="3" t="s">
        <v>593</v>
      </c>
      <c r="N73" s="1">
        <v>46113</v>
      </c>
      <c r="O73" s="2">
        <v>19211</v>
      </c>
      <c r="P73" s="2"/>
      <c r="Q73" s="2">
        <v>19211</v>
      </c>
      <c r="R73" t="s">
        <v>35</v>
      </c>
      <c r="S73" s="7">
        <v>10000</v>
      </c>
      <c r="T73" s="7"/>
      <c r="U73" s="7">
        <f t="shared" ref="U73:U78" si="3">S73+T73</f>
        <v>10000</v>
      </c>
      <c r="V73" s="3" t="s">
        <v>594</v>
      </c>
    </row>
    <row r="74" spans="1:22" ht="29" x14ac:dyDescent="0.35">
      <c r="A74" s="3" t="s">
        <v>595</v>
      </c>
      <c r="B74" s="3" t="s">
        <v>266</v>
      </c>
      <c r="C74" s="3" t="s">
        <v>267</v>
      </c>
      <c r="F74" s="3" t="s">
        <v>596</v>
      </c>
      <c r="G74" s="3" t="s">
        <v>28</v>
      </c>
      <c r="H74" s="3" t="s">
        <v>122</v>
      </c>
      <c r="I74" s="3" t="s">
        <v>597</v>
      </c>
      <c r="J74" s="3" t="s">
        <v>244</v>
      </c>
      <c r="K74" s="16" t="s">
        <v>598</v>
      </c>
      <c r="L74" s="3" t="s">
        <v>246</v>
      </c>
      <c r="M74" s="3" t="s">
        <v>551</v>
      </c>
      <c r="N74" s="1">
        <v>46143</v>
      </c>
      <c r="O74" s="2">
        <v>13500</v>
      </c>
      <c r="P74" s="2">
        <v>20000</v>
      </c>
      <c r="Q74" s="2">
        <v>33500</v>
      </c>
      <c r="R74" t="s">
        <v>35</v>
      </c>
      <c r="S74" s="7">
        <v>10000</v>
      </c>
      <c r="T74" s="7">
        <v>12000</v>
      </c>
      <c r="U74" s="7">
        <f t="shared" si="3"/>
        <v>22000</v>
      </c>
      <c r="V74" s="3" t="s">
        <v>596</v>
      </c>
    </row>
    <row r="75" spans="1:22" ht="43.5" x14ac:dyDescent="0.35">
      <c r="A75" s="3" t="s">
        <v>599</v>
      </c>
      <c r="B75" s="3" t="s">
        <v>600</v>
      </c>
      <c r="C75" s="3" t="s">
        <v>601</v>
      </c>
      <c r="F75" s="3" t="s">
        <v>602</v>
      </c>
      <c r="G75" s="3" t="s">
        <v>28</v>
      </c>
      <c r="H75" s="3" t="s">
        <v>252</v>
      </c>
      <c r="I75" s="3" t="s">
        <v>234</v>
      </c>
      <c r="J75" s="3" t="s">
        <v>235</v>
      </c>
      <c r="K75" s="16" t="s">
        <v>603</v>
      </c>
      <c r="L75" s="3" t="s">
        <v>604</v>
      </c>
      <c r="M75" s="3" t="s">
        <v>167</v>
      </c>
      <c r="N75" s="1">
        <v>46143</v>
      </c>
      <c r="O75" s="2">
        <v>72184</v>
      </c>
      <c r="P75" s="2"/>
      <c r="Q75" s="2">
        <v>72184</v>
      </c>
      <c r="R75" t="s">
        <v>35</v>
      </c>
      <c r="S75" s="7">
        <v>32500</v>
      </c>
      <c r="T75" s="7"/>
      <c r="U75" s="7">
        <f t="shared" si="3"/>
        <v>32500</v>
      </c>
      <c r="V75" s="3" t="s">
        <v>605</v>
      </c>
    </row>
    <row r="76" spans="1:22" ht="43.5" x14ac:dyDescent="0.35">
      <c r="A76" s="3" t="s">
        <v>606</v>
      </c>
      <c r="B76" s="3" t="s">
        <v>607</v>
      </c>
      <c r="C76" s="3" t="s">
        <v>608</v>
      </c>
      <c r="F76" s="3" t="s">
        <v>609</v>
      </c>
      <c r="G76" s="3" t="s">
        <v>28</v>
      </c>
      <c r="H76" s="3" t="s">
        <v>252</v>
      </c>
      <c r="I76" s="3" t="s">
        <v>610</v>
      </c>
      <c r="J76" s="3" t="s">
        <v>235</v>
      </c>
      <c r="K76" s="16" t="s">
        <v>611</v>
      </c>
      <c r="L76" s="3" t="s">
        <v>612</v>
      </c>
      <c r="M76" s="3" t="s">
        <v>167</v>
      </c>
      <c r="N76" s="1">
        <v>46143</v>
      </c>
      <c r="O76" s="2">
        <v>27903</v>
      </c>
      <c r="P76" s="2"/>
      <c r="Q76" s="2">
        <v>27903</v>
      </c>
      <c r="R76" t="s">
        <v>35</v>
      </c>
      <c r="S76" s="7">
        <v>13000</v>
      </c>
      <c r="T76" s="7"/>
      <c r="U76" s="7">
        <f t="shared" si="3"/>
        <v>13000</v>
      </c>
      <c r="V76" s="3" t="s">
        <v>613</v>
      </c>
    </row>
    <row r="77" spans="1:22" ht="66" customHeight="1" x14ac:dyDescent="0.35">
      <c r="A77" s="3" t="s">
        <v>614</v>
      </c>
      <c r="B77" s="3" t="s">
        <v>438</v>
      </c>
      <c r="C77" s="3" t="s">
        <v>439</v>
      </c>
      <c r="F77" s="3" t="s">
        <v>615</v>
      </c>
      <c r="G77" s="3" t="s">
        <v>28</v>
      </c>
      <c r="H77" s="3" t="s">
        <v>29</v>
      </c>
      <c r="I77" s="3" t="s">
        <v>52</v>
      </c>
      <c r="J77" s="3" t="s">
        <v>253</v>
      </c>
      <c r="K77" s="16" t="s">
        <v>616</v>
      </c>
      <c r="L77" s="3" t="s">
        <v>617</v>
      </c>
      <c r="M77" s="3" t="s">
        <v>97</v>
      </c>
      <c r="N77" s="1">
        <v>46143</v>
      </c>
      <c r="O77" s="2">
        <v>49759</v>
      </c>
      <c r="P77" s="2"/>
      <c r="Q77" s="2">
        <v>49759</v>
      </c>
      <c r="R77" t="s">
        <v>35</v>
      </c>
      <c r="S77" s="7">
        <v>22500</v>
      </c>
      <c r="T77" s="7"/>
      <c r="U77" s="7">
        <f t="shared" si="3"/>
        <v>22500</v>
      </c>
      <c r="V77" s="3" t="s">
        <v>618</v>
      </c>
    </row>
    <row r="78" spans="1:22" ht="43.5" x14ac:dyDescent="0.35">
      <c r="A78" s="3" t="s">
        <v>619</v>
      </c>
      <c r="B78" s="3" t="s">
        <v>259</v>
      </c>
      <c r="C78" s="3" t="s">
        <v>173</v>
      </c>
      <c r="F78" s="3" t="s">
        <v>620</v>
      </c>
      <c r="G78" s="3" t="s">
        <v>41</v>
      </c>
      <c r="H78" s="3" t="s">
        <v>621</v>
      </c>
      <c r="I78" s="3" t="s">
        <v>318</v>
      </c>
      <c r="J78" s="3" t="s">
        <v>319</v>
      </c>
      <c r="K78" s="16" t="s">
        <v>622</v>
      </c>
      <c r="L78" s="3" t="s">
        <v>623</v>
      </c>
      <c r="M78" s="3" t="s">
        <v>97</v>
      </c>
      <c r="N78" s="1">
        <v>46327</v>
      </c>
      <c r="O78" s="2">
        <v>20582</v>
      </c>
      <c r="P78" s="2"/>
      <c r="Q78" s="2">
        <v>20582</v>
      </c>
      <c r="R78" t="s">
        <v>35</v>
      </c>
      <c r="S78" s="7">
        <v>9500</v>
      </c>
      <c r="T78" s="7"/>
      <c r="U78" s="7">
        <f t="shared" si="3"/>
        <v>9500</v>
      </c>
      <c r="V78" s="3" t="s">
        <v>624</v>
      </c>
    </row>
    <row r="79" spans="1:22" ht="43.5" x14ac:dyDescent="0.35">
      <c r="A79" s="3" t="s">
        <v>625</v>
      </c>
      <c r="B79" s="3" t="s">
        <v>199</v>
      </c>
      <c r="C79" s="3" t="s">
        <v>218</v>
      </c>
      <c r="F79" s="3" t="s">
        <v>225</v>
      </c>
      <c r="G79" s="3" t="s">
        <v>28</v>
      </c>
      <c r="H79" s="3" t="s">
        <v>29</v>
      </c>
      <c r="I79" s="3" t="s">
        <v>123</v>
      </c>
      <c r="J79" s="3" t="s">
        <v>124</v>
      </c>
      <c r="K79" s="16" t="s">
        <v>626</v>
      </c>
      <c r="L79" s="3" t="s">
        <v>627</v>
      </c>
      <c r="M79" s="3" t="s">
        <v>167</v>
      </c>
      <c r="N79" s="1">
        <v>46143</v>
      </c>
      <c r="O79" s="2">
        <v>5600</v>
      </c>
      <c r="P79">
        <v>35000</v>
      </c>
      <c r="Q79">
        <v>35000</v>
      </c>
      <c r="R79" t="s">
        <v>35</v>
      </c>
      <c r="S79" s="7">
        <v>16000</v>
      </c>
      <c r="T79" s="7"/>
      <c r="U79" s="7">
        <v>16000</v>
      </c>
      <c r="V79" s="7" t="e">
        <f>U79+#REF!</f>
        <v>#REF!</v>
      </c>
    </row>
    <row r="80" spans="1:22" ht="58" x14ac:dyDescent="0.35">
      <c r="A80" s="3" t="s">
        <v>628</v>
      </c>
      <c r="B80" s="3" t="s">
        <v>629</v>
      </c>
      <c r="C80" s="3" t="s">
        <v>630</v>
      </c>
      <c r="F80" s="3" t="s">
        <v>631</v>
      </c>
      <c r="G80" s="3" t="s">
        <v>28</v>
      </c>
      <c r="H80" s="3" t="s">
        <v>252</v>
      </c>
      <c r="I80" s="3" t="s">
        <v>123</v>
      </c>
      <c r="J80" s="3" t="s">
        <v>124</v>
      </c>
      <c r="K80" s="16" t="s">
        <v>632</v>
      </c>
      <c r="L80" s="3" t="s">
        <v>633</v>
      </c>
      <c r="M80" s="3" t="s">
        <v>97</v>
      </c>
      <c r="N80" s="1">
        <v>46266</v>
      </c>
      <c r="O80">
        <v>36900</v>
      </c>
      <c r="P80" s="2"/>
      <c r="Q80">
        <f>O80+P80</f>
        <v>36900</v>
      </c>
      <c r="R80" t="s">
        <v>35</v>
      </c>
      <c r="S80" s="7">
        <v>17000</v>
      </c>
      <c r="T80" s="5">
        <v>17000</v>
      </c>
      <c r="U80" s="7">
        <f>S80+T80</f>
        <v>34000</v>
      </c>
      <c r="V80" s="3" t="s">
        <v>634</v>
      </c>
    </row>
    <row r="81" spans="1:22" ht="29" x14ac:dyDescent="0.35">
      <c r="A81" s="3" t="s">
        <v>635</v>
      </c>
      <c r="B81" s="3" t="s">
        <v>636</v>
      </c>
      <c r="C81" s="3" t="s">
        <v>637</v>
      </c>
      <c r="F81" s="3" t="s">
        <v>638</v>
      </c>
      <c r="G81" s="3" t="s">
        <v>28</v>
      </c>
      <c r="H81" s="3" t="s">
        <v>29</v>
      </c>
      <c r="I81" s="3" t="s">
        <v>261</v>
      </c>
      <c r="J81" s="3" t="s">
        <v>262</v>
      </c>
      <c r="K81" s="16" t="s">
        <v>639</v>
      </c>
      <c r="L81" s="3" t="s">
        <v>640</v>
      </c>
      <c r="M81" s="3" t="s">
        <v>97</v>
      </c>
      <c r="N81" s="1">
        <v>46327</v>
      </c>
      <c r="O81" s="2">
        <v>24761</v>
      </c>
      <c r="P81" s="2"/>
      <c r="Q81" s="2">
        <v>24761</v>
      </c>
      <c r="R81" t="s">
        <v>35</v>
      </c>
      <c r="S81" s="7">
        <v>11200</v>
      </c>
      <c r="T81" s="7"/>
      <c r="U81" s="7">
        <f>S81+T81</f>
        <v>11200</v>
      </c>
      <c r="V81" s="3" t="s">
        <v>641</v>
      </c>
    </row>
    <row r="82" spans="1:22" ht="29" x14ac:dyDescent="0.35">
      <c r="A82" s="3" t="s">
        <v>642</v>
      </c>
      <c r="B82" s="3" t="s">
        <v>419</v>
      </c>
      <c r="C82" s="3" t="s">
        <v>420</v>
      </c>
      <c r="F82" s="4" t="s">
        <v>643</v>
      </c>
      <c r="G82" s="3" t="s">
        <v>28</v>
      </c>
      <c r="H82" s="3" t="s">
        <v>29</v>
      </c>
      <c r="I82" s="3" t="s">
        <v>589</v>
      </c>
      <c r="J82" s="3" t="s">
        <v>590</v>
      </c>
      <c r="K82" s="16" t="s">
        <v>644</v>
      </c>
      <c r="L82" s="3" t="s">
        <v>645</v>
      </c>
      <c r="M82" s="3" t="s">
        <v>167</v>
      </c>
      <c r="N82" s="1">
        <v>46174</v>
      </c>
      <c r="O82" s="2">
        <v>35793</v>
      </c>
      <c r="P82" s="2"/>
      <c r="Q82" s="2">
        <v>35793</v>
      </c>
      <c r="R82" t="s">
        <v>35</v>
      </c>
      <c r="S82" s="7">
        <v>16500</v>
      </c>
      <c r="T82" s="7"/>
      <c r="U82" s="7">
        <f>S82+T82</f>
        <v>16500</v>
      </c>
      <c r="V82" s="3" t="s">
        <v>646</v>
      </c>
    </row>
    <row r="83" spans="1:22" ht="43.5" x14ac:dyDescent="0.35">
      <c r="A83" s="3" t="s">
        <v>647</v>
      </c>
      <c r="B83" s="3" t="s">
        <v>540</v>
      </c>
      <c r="C83" s="3" t="s">
        <v>648</v>
      </c>
      <c r="F83" s="3" t="s">
        <v>649</v>
      </c>
      <c r="G83" s="3" t="s">
        <v>50</v>
      </c>
      <c r="H83" s="3" t="s">
        <v>51</v>
      </c>
      <c r="I83" s="3" t="s">
        <v>75</v>
      </c>
      <c r="J83" s="3" t="s">
        <v>63</v>
      </c>
      <c r="K83" s="16" t="s">
        <v>650</v>
      </c>
      <c r="L83" s="3" t="s">
        <v>65</v>
      </c>
      <c r="M83" s="3" t="s">
        <v>651</v>
      </c>
      <c r="N83" s="1">
        <v>46722</v>
      </c>
      <c r="O83" s="2">
        <v>7500</v>
      </c>
      <c r="P83" s="2">
        <v>20000</v>
      </c>
      <c r="Q83" s="2">
        <v>27500</v>
      </c>
      <c r="R83" t="s">
        <v>35</v>
      </c>
      <c r="S83" s="7">
        <v>3000</v>
      </c>
      <c r="T83" s="7">
        <v>12000</v>
      </c>
      <c r="U83" s="7">
        <f>S83+T83</f>
        <v>15000</v>
      </c>
      <c r="V83" s="3" t="s">
        <v>652</v>
      </c>
    </row>
    <row r="84" spans="1:22" ht="29" x14ac:dyDescent="0.35">
      <c r="A84" s="3" t="s">
        <v>653</v>
      </c>
      <c r="B84" s="3" t="s">
        <v>438</v>
      </c>
      <c r="C84" s="3" t="s">
        <v>439</v>
      </c>
      <c r="F84" s="3" t="s">
        <v>654</v>
      </c>
      <c r="G84" s="3" t="s">
        <v>28</v>
      </c>
      <c r="H84" s="3" t="s">
        <v>29</v>
      </c>
      <c r="I84" s="3" t="s">
        <v>383</v>
      </c>
      <c r="J84" s="3" t="s">
        <v>655</v>
      </c>
      <c r="K84" s="16" t="s">
        <v>656</v>
      </c>
      <c r="L84" s="3" t="s">
        <v>657</v>
      </c>
      <c r="M84" s="3" t="s">
        <v>97</v>
      </c>
      <c r="N84" s="1">
        <v>46143</v>
      </c>
      <c r="O84" s="2">
        <v>28819</v>
      </c>
      <c r="P84" s="2"/>
      <c r="Q84" s="2">
        <v>28819</v>
      </c>
      <c r="R84" t="s">
        <v>35</v>
      </c>
      <c r="S84" s="7">
        <v>13000</v>
      </c>
      <c r="T84" s="7"/>
      <c r="U84" s="7">
        <v>13000</v>
      </c>
      <c r="V84" s="3" t="s">
        <v>658</v>
      </c>
    </row>
    <row r="85" spans="1:22" ht="43.5" x14ac:dyDescent="0.35">
      <c r="A85" s="3" t="s">
        <v>659</v>
      </c>
      <c r="B85" s="3" t="s">
        <v>69</v>
      </c>
      <c r="C85" s="3" t="s">
        <v>70</v>
      </c>
      <c r="D85" s="3" t="s">
        <v>71</v>
      </c>
      <c r="E85" s="3" t="s">
        <v>72</v>
      </c>
      <c r="F85" s="3" t="s">
        <v>660</v>
      </c>
      <c r="G85" s="3" t="s">
        <v>50</v>
      </c>
      <c r="H85" s="3" t="s">
        <v>51</v>
      </c>
      <c r="I85" s="3" t="s">
        <v>453</v>
      </c>
      <c r="J85" s="3" t="s">
        <v>454</v>
      </c>
      <c r="K85" s="16" t="s">
        <v>661</v>
      </c>
      <c r="L85" s="3" t="s">
        <v>662</v>
      </c>
      <c r="M85" s="3" t="s">
        <v>44</v>
      </c>
      <c r="N85" s="1">
        <v>46113</v>
      </c>
      <c r="O85" s="2">
        <v>1600</v>
      </c>
      <c r="P85" s="2">
        <v>20000</v>
      </c>
      <c r="Q85" s="2">
        <v>21600</v>
      </c>
      <c r="R85" t="s">
        <v>35</v>
      </c>
      <c r="S85" s="7">
        <v>1600</v>
      </c>
      <c r="T85" s="7">
        <v>17000</v>
      </c>
      <c r="U85" s="7">
        <f>S85+T85</f>
        <v>18600</v>
      </c>
      <c r="V85" s="3" t="s">
        <v>663</v>
      </c>
    </row>
    <row r="86" spans="1:22" ht="43.5" x14ac:dyDescent="0.35">
      <c r="A86" s="3" t="s">
        <v>664</v>
      </c>
      <c r="B86" s="3" t="s">
        <v>38</v>
      </c>
      <c r="C86" s="3" t="s">
        <v>39</v>
      </c>
      <c r="F86" s="3" t="s">
        <v>40</v>
      </c>
      <c r="G86" s="3" t="s">
        <v>41</v>
      </c>
      <c r="H86" s="3" t="s">
        <v>42</v>
      </c>
      <c r="I86" s="3" t="s">
        <v>318</v>
      </c>
      <c r="J86" s="3" t="s">
        <v>113</v>
      </c>
      <c r="K86" s="16" t="s">
        <v>665</v>
      </c>
      <c r="L86" s="3" t="s">
        <v>666</v>
      </c>
      <c r="M86" s="3" t="s">
        <v>44</v>
      </c>
      <c r="N86" s="1">
        <v>46327</v>
      </c>
      <c r="O86" s="2">
        <v>56700</v>
      </c>
      <c r="P86" s="2"/>
      <c r="Q86" s="2">
        <v>56700</v>
      </c>
      <c r="R86" t="s">
        <v>35</v>
      </c>
      <c r="S86" s="7">
        <v>25500</v>
      </c>
      <c r="T86" s="7"/>
      <c r="U86" s="7">
        <f>S86+T86</f>
        <v>25500</v>
      </c>
      <c r="V86" s="3" t="s">
        <v>667</v>
      </c>
    </row>
    <row r="87" spans="1:22" ht="29" x14ac:dyDescent="0.35">
      <c r="A87" s="3" t="s">
        <v>668</v>
      </c>
      <c r="B87" s="3" t="s">
        <v>398</v>
      </c>
      <c r="C87" s="3" t="s">
        <v>399</v>
      </c>
      <c r="F87" s="3" t="s">
        <v>400</v>
      </c>
      <c r="G87" s="3" t="s">
        <v>28</v>
      </c>
      <c r="H87" s="3" t="s">
        <v>29</v>
      </c>
      <c r="I87" s="3" t="s">
        <v>123</v>
      </c>
      <c r="J87" s="3" t="s">
        <v>124</v>
      </c>
      <c r="K87" s="16" t="s">
        <v>669</v>
      </c>
      <c r="L87" s="3" t="s">
        <v>670</v>
      </c>
      <c r="M87" s="3" t="s">
        <v>403</v>
      </c>
      <c r="N87" s="1">
        <v>46266</v>
      </c>
      <c r="O87" s="2">
        <v>6655.5</v>
      </c>
      <c r="P87">
        <v>72524</v>
      </c>
      <c r="Q87">
        <v>72524</v>
      </c>
      <c r="R87" t="s">
        <v>35</v>
      </c>
      <c r="S87" s="7">
        <v>33000</v>
      </c>
      <c r="T87" s="7"/>
      <c r="U87" s="7">
        <v>33000</v>
      </c>
      <c r="V87" s="7" t="e">
        <f>U87+#REF!</f>
        <v>#REF!</v>
      </c>
    </row>
    <row r="88" spans="1:22" ht="29" x14ac:dyDescent="0.35">
      <c r="A88" s="3" t="s">
        <v>671</v>
      </c>
      <c r="B88" s="3" t="s">
        <v>209</v>
      </c>
      <c r="C88" s="3" t="s">
        <v>473</v>
      </c>
      <c r="D88" s="3" t="s">
        <v>474</v>
      </c>
      <c r="E88" s="3" t="s">
        <v>475</v>
      </c>
      <c r="F88" s="3" t="s">
        <v>672</v>
      </c>
      <c r="G88" s="3" t="s">
        <v>50</v>
      </c>
      <c r="H88" s="3" t="s">
        <v>74</v>
      </c>
      <c r="I88" s="3" t="s">
        <v>93</v>
      </c>
      <c r="J88" s="3" t="s">
        <v>94</v>
      </c>
      <c r="K88" s="16" t="s">
        <v>673</v>
      </c>
      <c r="L88" s="3" t="s">
        <v>674</v>
      </c>
      <c r="M88" s="3" t="s">
        <v>137</v>
      </c>
      <c r="N88" s="1">
        <v>46235</v>
      </c>
      <c r="O88" s="2">
        <v>65302</v>
      </c>
      <c r="P88" s="2"/>
      <c r="Q88" s="2">
        <v>65302</v>
      </c>
      <c r="R88" t="s">
        <v>35</v>
      </c>
      <c r="S88" s="7">
        <v>30000</v>
      </c>
      <c r="T88" s="7"/>
      <c r="U88" s="7">
        <f>S88+T88</f>
        <v>30000</v>
      </c>
      <c r="V88" s="3" t="s">
        <v>675</v>
      </c>
    </row>
    <row r="89" spans="1:22" ht="29" x14ac:dyDescent="0.35">
      <c r="A89" s="3" t="s">
        <v>676</v>
      </c>
      <c r="B89" s="3" t="s">
        <v>677</v>
      </c>
      <c r="C89" s="3" t="s">
        <v>678</v>
      </c>
      <c r="F89" s="3" t="s">
        <v>679</v>
      </c>
      <c r="G89" s="3" t="s">
        <v>28</v>
      </c>
      <c r="H89" s="3" t="s">
        <v>29</v>
      </c>
      <c r="I89" s="3" t="s">
        <v>93</v>
      </c>
      <c r="J89" s="3" t="s">
        <v>94</v>
      </c>
      <c r="K89" s="16" t="s">
        <v>673</v>
      </c>
      <c r="L89" s="3" t="s">
        <v>96</v>
      </c>
      <c r="M89" s="3" t="s">
        <v>167</v>
      </c>
      <c r="N89" s="1">
        <v>46143</v>
      </c>
      <c r="O89" s="2">
        <v>65787</v>
      </c>
      <c r="P89" s="2"/>
      <c r="Q89" s="2">
        <v>65787</v>
      </c>
      <c r="R89" t="s">
        <v>35</v>
      </c>
      <c r="S89" s="7">
        <v>30000</v>
      </c>
      <c r="T89" s="7"/>
      <c r="U89" s="7">
        <f>S89+T89</f>
        <v>30000</v>
      </c>
      <c r="V89" s="3" t="s">
        <v>680</v>
      </c>
    </row>
    <row r="90" spans="1:22" ht="29" x14ac:dyDescent="0.35">
      <c r="A90" s="3" t="s">
        <v>681</v>
      </c>
      <c r="B90" s="3" t="s">
        <v>682</v>
      </c>
      <c r="C90" s="3" t="s">
        <v>683</v>
      </c>
      <c r="D90" s="3" t="s">
        <v>90</v>
      </c>
      <c r="E90" s="3" t="s">
        <v>684</v>
      </c>
      <c r="F90" s="3" t="s">
        <v>685</v>
      </c>
      <c r="G90" s="3" t="s">
        <v>50</v>
      </c>
      <c r="H90" s="3" t="s">
        <v>252</v>
      </c>
      <c r="I90" s="3" t="s">
        <v>226</v>
      </c>
      <c r="J90" s="3" t="s">
        <v>227</v>
      </c>
      <c r="K90" s="16" t="s">
        <v>686</v>
      </c>
      <c r="L90" s="3" t="s">
        <v>687</v>
      </c>
      <c r="M90" s="3" t="s">
        <v>137</v>
      </c>
      <c r="N90" s="1">
        <v>46143</v>
      </c>
      <c r="O90">
        <v>4926</v>
      </c>
      <c r="P90" s="2">
        <v>18900</v>
      </c>
      <c r="Q90">
        <f>O90+P90</f>
        <v>23826</v>
      </c>
      <c r="R90" t="s">
        <v>35</v>
      </c>
      <c r="S90" s="7">
        <v>4900</v>
      </c>
      <c r="T90" s="5">
        <v>17000</v>
      </c>
      <c r="U90" s="7">
        <f>S90+T90</f>
        <v>21900</v>
      </c>
      <c r="V90" s="3" t="s">
        <v>688</v>
      </c>
    </row>
    <row r="91" spans="1:22" ht="43.5" x14ac:dyDescent="0.35">
      <c r="A91" s="3" t="s">
        <v>689</v>
      </c>
      <c r="B91" s="3" t="s">
        <v>508</v>
      </c>
      <c r="C91" s="3" t="s">
        <v>509</v>
      </c>
      <c r="F91" s="3" t="s">
        <v>690</v>
      </c>
      <c r="G91" s="3" t="s">
        <v>28</v>
      </c>
      <c r="H91" s="3" t="s">
        <v>252</v>
      </c>
      <c r="I91" s="3" t="s">
        <v>498</v>
      </c>
      <c r="J91" s="3" t="s">
        <v>499</v>
      </c>
      <c r="K91" s="16" t="s">
        <v>691</v>
      </c>
      <c r="L91" s="3" t="s">
        <v>692</v>
      </c>
      <c r="M91" s="3" t="s">
        <v>693</v>
      </c>
      <c r="N91" s="1">
        <v>46204</v>
      </c>
      <c r="O91" s="2">
        <v>34517</v>
      </c>
      <c r="P91" s="2"/>
      <c r="Q91" s="2">
        <v>34517</v>
      </c>
      <c r="R91" t="s">
        <v>35</v>
      </c>
      <c r="S91" s="7">
        <v>16000</v>
      </c>
      <c r="T91" s="7"/>
      <c r="U91" s="7">
        <f>S91+T91</f>
        <v>16000</v>
      </c>
    </row>
    <row r="92" spans="1:22" ht="29" x14ac:dyDescent="0.35">
      <c r="A92" s="3" t="s">
        <v>694</v>
      </c>
      <c r="B92" s="3" t="s">
        <v>636</v>
      </c>
      <c r="C92" s="3" t="s">
        <v>637</v>
      </c>
      <c r="F92" s="3" t="s">
        <v>695</v>
      </c>
      <c r="G92" s="3" t="s">
        <v>28</v>
      </c>
      <c r="H92" s="3" t="s">
        <v>29</v>
      </c>
      <c r="I92" s="3" t="s">
        <v>226</v>
      </c>
      <c r="J92" s="3" t="s">
        <v>227</v>
      </c>
      <c r="K92" s="16" t="s">
        <v>696</v>
      </c>
      <c r="L92" s="3" t="s">
        <v>697</v>
      </c>
      <c r="M92" s="3" t="s">
        <v>97</v>
      </c>
      <c r="N92" s="1">
        <v>46143</v>
      </c>
      <c r="O92" s="2">
        <v>37715</v>
      </c>
      <c r="P92">
        <v>37715</v>
      </c>
      <c r="Q92">
        <v>37715</v>
      </c>
      <c r="R92" t="s">
        <v>35</v>
      </c>
      <c r="S92" s="7">
        <v>17000</v>
      </c>
      <c r="T92" s="7"/>
      <c r="U92" s="7">
        <v>17000</v>
      </c>
      <c r="V92" s="7" t="e">
        <f>U92+#REF!</f>
        <v>#REF!</v>
      </c>
    </row>
    <row r="93" spans="1:22" ht="29" x14ac:dyDescent="0.35">
      <c r="A93" s="3" t="s">
        <v>698</v>
      </c>
      <c r="B93" s="3" t="s">
        <v>540</v>
      </c>
      <c r="C93" s="3" t="s">
        <v>699</v>
      </c>
      <c r="F93" s="3" t="s">
        <v>700</v>
      </c>
      <c r="G93" s="3" t="s">
        <v>28</v>
      </c>
      <c r="H93" s="3" t="s">
        <v>29</v>
      </c>
      <c r="I93" s="3" t="s">
        <v>234</v>
      </c>
      <c r="J93" s="3" t="s">
        <v>235</v>
      </c>
      <c r="K93" s="16" t="s">
        <v>701</v>
      </c>
      <c r="L93" s="3" t="s">
        <v>702</v>
      </c>
      <c r="M93" s="3" t="s">
        <v>703</v>
      </c>
      <c r="N93" s="1">
        <v>46113</v>
      </c>
      <c r="O93" s="2">
        <v>41882</v>
      </c>
      <c r="P93" s="2"/>
      <c r="Q93" s="2">
        <v>41882</v>
      </c>
      <c r="R93" t="s">
        <v>35</v>
      </c>
      <c r="S93" s="7">
        <v>19000</v>
      </c>
      <c r="T93" s="7"/>
      <c r="U93" s="7">
        <f>S93+T93</f>
        <v>19000</v>
      </c>
      <c r="V93" s="3" t="s">
        <v>704</v>
      </c>
    </row>
    <row r="94" spans="1:22" ht="29" x14ac:dyDescent="0.35">
      <c r="A94" s="3" t="s">
        <v>705</v>
      </c>
      <c r="B94" s="3" t="s">
        <v>706</v>
      </c>
      <c r="C94" s="3" t="s">
        <v>707</v>
      </c>
      <c r="F94" s="3" t="s">
        <v>708</v>
      </c>
      <c r="G94" s="3" t="s">
        <v>28</v>
      </c>
      <c r="H94" s="3" t="s">
        <v>29</v>
      </c>
      <c r="I94" s="3" t="s">
        <v>93</v>
      </c>
      <c r="J94" s="3" t="s">
        <v>94</v>
      </c>
      <c r="K94" s="16" t="s">
        <v>709</v>
      </c>
      <c r="L94" s="3" t="s">
        <v>710</v>
      </c>
      <c r="M94" s="3" t="s">
        <v>167</v>
      </c>
      <c r="N94" s="1">
        <v>46113</v>
      </c>
      <c r="O94" s="2">
        <v>210500</v>
      </c>
      <c r="P94" s="2"/>
      <c r="Q94" s="2">
        <v>210500</v>
      </c>
      <c r="R94" t="s">
        <v>35</v>
      </c>
      <c r="S94" s="7">
        <v>80000</v>
      </c>
      <c r="T94" s="7"/>
      <c r="U94" s="7">
        <v>80000</v>
      </c>
      <c r="V94" s="3" t="s">
        <v>711</v>
      </c>
    </row>
    <row r="95" spans="1:22" ht="29" x14ac:dyDescent="0.35">
      <c r="A95" s="3" t="s">
        <v>712</v>
      </c>
      <c r="B95" s="3" t="s">
        <v>481</v>
      </c>
      <c r="C95" s="3" t="s">
        <v>482</v>
      </c>
      <c r="F95" s="3" t="s">
        <v>483</v>
      </c>
      <c r="G95" s="3" t="s">
        <v>28</v>
      </c>
      <c r="H95" s="3" t="s">
        <v>29</v>
      </c>
      <c r="I95" s="3" t="s">
        <v>713</v>
      </c>
      <c r="J95" s="3" t="s">
        <v>714</v>
      </c>
      <c r="K95" s="16" t="s">
        <v>715</v>
      </c>
      <c r="L95" s="3" t="s">
        <v>716</v>
      </c>
      <c r="M95" s="3" t="s">
        <v>137</v>
      </c>
      <c r="N95" s="1">
        <v>46266</v>
      </c>
      <c r="O95" s="2">
        <v>21000</v>
      </c>
      <c r="P95" s="2"/>
      <c r="Q95" s="2">
        <v>21000</v>
      </c>
      <c r="R95" t="s">
        <v>35</v>
      </c>
      <c r="S95" s="7">
        <v>10000</v>
      </c>
      <c r="T95" s="7"/>
      <c r="U95" s="7">
        <f>S95+T95</f>
        <v>10000</v>
      </c>
      <c r="V95" s="3" t="s">
        <v>717</v>
      </c>
    </row>
    <row r="96" spans="1:22" ht="29" x14ac:dyDescent="0.35">
      <c r="A96" s="3" t="s">
        <v>718</v>
      </c>
      <c r="B96" s="3" t="s">
        <v>719</v>
      </c>
      <c r="C96" s="3" t="s">
        <v>720</v>
      </c>
      <c r="D96" s="3" t="s">
        <v>540</v>
      </c>
      <c r="E96" s="3" t="s">
        <v>721</v>
      </c>
      <c r="F96" s="3" t="s">
        <v>722</v>
      </c>
      <c r="G96" s="3" t="s">
        <v>50</v>
      </c>
      <c r="H96" s="3" t="s">
        <v>51</v>
      </c>
      <c r="I96" s="3" t="s">
        <v>30</v>
      </c>
      <c r="J96" s="3" t="s">
        <v>202</v>
      </c>
      <c r="K96" s="16" t="s">
        <v>723</v>
      </c>
      <c r="L96" s="3" t="s">
        <v>354</v>
      </c>
      <c r="M96" s="3" t="s">
        <v>724</v>
      </c>
      <c r="N96" s="1">
        <v>46266</v>
      </c>
      <c r="O96" s="2">
        <v>2946</v>
      </c>
      <c r="P96" s="2">
        <v>20000</v>
      </c>
      <c r="Q96" s="2">
        <v>22946</v>
      </c>
      <c r="R96" t="s">
        <v>35</v>
      </c>
      <c r="S96" s="7">
        <v>2900</v>
      </c>
      <c r="T96" s="7">
        <v>17000</v>
      </c>
      <c r="U96" s="7">
        <f>S96+T96</f>
        <v>19900</v>
      </c>
      <c r="V96" s="3" t="s">
        <v>725</v>
      </c>
    </row>
    <row r="97" spans="1:22" ht="29" x14ac:dyDescent="0.35">
      <c r="A97" s="3" t="s">
        <v>726</v>
      </c>
      <c r="B97" s="3" t="s">
        <v>727</v>
      </c>
      <c r="C97" s="3" t="s">
        <v>70</v>
      </c>
      <c r="D97" s="3" t="s">
        <v>727</v>
      </c>
      <c r="E97" s="3" t="s">
        <v>70</v>
      </c>
      <c r="F97" s="3" t="s">
        <v>728</v>
      </c>
      <c r="G97" s="3" t="s">
        <v>50</v>
      </c>
      <c r="H97" s="3" t="s">
        <v>74</v>
      </c>
      <c r="I97" s="3" t="s">
        <v>83</v>
      </c>
      <c r="J97" s="3" t="s">
        <v>84</v>
      </c>
      <c r="K97" s="16" t="s">
        <v>729</v>
      </c>
      <c r="L97" s="3" t="s">
        <v>730</v>
      </c>
      <c r="M97" s="3" t="s">
        <v>44</v>
      </c>
      <c r="N97" s="1">
        <v>46266</v>
      </c>
      <c r="O97" s="2">
        <v>5356</v>
      </c>
      <c r="P97" s="2">
        <v>10712</v>
      </c>
      <c r="Q97" s="2">
        <v>15306</v>
      </c>
      <c r="R97" t="s">
        <v>35</v>
      </c>
      <c r="S97" s="7">
        <v>5300</v>
      </c>
      <c r="T97" s="7">
        <v>12000</v>
      </c>
      <c r="U97" s="7">
        <f>S97+T97</f>
        <v>17300</v>
      </c>
      <c r="V97" s="3" t="s">
        <v>731</v>
      </c>
    </row>
    <row r="98" spans="1:22" ht="29" x14ac:dyDescent="0.35">
      <c r="A98" s="3" t="s">
        <v>732</v>
      </c>
      <c r="B98" s="3" t="s">
        <v>733</v>
      </c>
      <c r="C98" s="3" t="s">
        <v>734</v>
      </c>
      <c r="D98" s="3" t="s">
        <v>734</v>
      </c>
      <c r="F98" s="3" t="s">
        <v>735</v>
      </c>
      <c r="G98" s="3" t="s">
        <v>28</v>
      </c>
      <c r="H98" s="3" t="s">
        <v>252</v>
      </c>
      <c r="I98" s="3" t="s">
        <v>736</v>
      </c>
      <c r="J98" s="3" t="s">
        <v>737</v>
      </c>
      <c r="K98" s="16" t="s">
        <v>738</v>
      </c>
      <c r="L98" s="3" t="s">
        <v>739</v>
      </c>
      <c r="M98" s="3" t="s">
        <v>97</v>
      </c>
      <c r="N98" s="1">
        <v>46204</v>
      </c>
      <c r="O98" s="2">
        <v>7995</v>
      </c>
      <c r="P98" s="2"/>
      <c r="Q98" s="2">
        <v>7995</v>
      </c>
      <c r="R98" t="s">
        <v>35</v>
      </c>
      <c r="S98" s="7">
        <v>7500</v>
      </c>
      <c r="T98" s="7"/>
      <c r="U98" s="7">
        <f>S98+T98</f>
        <v>7500</v>
      </c>
      <c r="V98" s="3" t="s">
        <v>740</v>
      </c>
    </row>
    <row r="99" spans="1:22" ht="29" x14ac:dyDescent="0.35">
      <c r="A99" s="3" t="s">
        <v>741</v>
      </c>
      <c r="B99" s="3" t="s">
        <v>333</v>
      </c>
      <c r="C99" s="3" t="s">
        <v>742</v>
      </c>
      <c r="F99" s="3" t="s">
        <v>743</v>
      </c>
      <c r="G99" s="3" t="s">
        <v>28</v>
      </c>
      <c r="H99" s="3" t="s">
        <v>252</v>
      </c>
      <c r="I99" s="3" t="s">
        <v>744</v>
      </c>
      <c r="J99" s="3" t="s">
        <v>745</v>
      </c>
      <c r="K99" s="16" t="s">
        <v>746</v>
      </c>
      <c r="L99" s="3" t="s">
        <v>747</v>
      </c>
      <c r="M99" s="3" t="s">
        <v>748</v>
      </c>
      <c r="N99" s="1">
        <v>46266</v>
      </c>
      <c r="O99" s="2">
        <v>84853</v>
      </c>
      <c r="P99" s="2"/>
      <c r="Q99" s="2">
        <v>84853</v>
      </c>
      <c r="R99" t="s">
        <v>35</v>
      </c>
      <c r="S99" s="7">
        <v>38500</v>
      </c>
      <c r="T99" s="7"/>
      <c r="U99" s="7">
        <f>S99+T99</f>
        <v>38500</v>
      </c>
      <c r="V99" s="3" t="s">
        <v>749</v>
      </c>
    </row>
    <row r="100" spans="1:22" ht="29" hidden="1" x14ac:dyDescent="0.35">
      <c r="A100" s="3" t="s">
        <v>750</v>
      </c>
      <c r="B100" s="3" t="s">
        <v>38</v>
      </c>
      <c r="C100" s="3" t="s">
        <v>39</v>
      </c>
      <c r="F100" s="3" t="s">
        <v>40</v>
      </c>
      <c r="G100" s="3" t="s">
        <v>41</v>
      </c>
      <c r="H100" s="3" t="s">
        <v>42</v>
      </c>
      <c r="I100" s="3" t="s">
        <v>193</v>
      </c>
      <c r="J100" s="3" t="s">
        <v>194</v>
      </c>
      <c r="K100" s="16" t="s">
        <v>751</v>
      </c>
      <c r="L100" s="3" t="s">
        <v>752</v>
      </c>
      <c r="M100" s="3" t="s">
        <v>44</v>
      </c>
      <c r="N100" s="1">
        <v>46113</v>
      </c>
      <c r="O100" s="2">
        <v>60283</v>
      </c>
      <c r="P100">
        <v>55000</v>
      </c>
      <c r="Q100">
        <v>55000</v>
      </c>
      <c r="R100" t="s">
        <v>35</v>
      </c>
      <c r="S100" s="7">
        <v>26000</v>
      </c>
      <c r="T100" s="7"/>
      <c r="U100" s="7">
        <v>26000</v>
      </c>
      <c r="V100" s="7" t="e">
        <f>U100+#REF!</f>
        <v>#REF!</v>
      </c>
    </row>
    <row r="101" spans="1:22" ht="58" hidden="1" x14ac:dyDescent="0.35">
      <c r="A101" s="3" t="s">
        <v>753</v>
      </c>
      <c r="B101" s="3" t="s">
        <v>754</v>
      </c>
      <c r="C101" s="3" t="s">
        <v>755</v>
      </c>
      <c r="F101" s="3" t="s">
        <v>756</v>
      </c>
      <c r="G101" s="3" t="s">
        <v>28</v>
      </c>
      <c r="H101" s="3" t="s">
        <v>29</v>
      </c>
      <c r="I101" s="3" t="s">
        <v>226</v>
      </c>
      <c r="J101" s="3" t="s">
        <v>227</v>
      </c>
      <c r="K101" s="16" t="s">
        <v>757</v>
      </c>
      <c r="L101" s="3" t="s">
        <v>758</v>
      </c>
      <c r="M101" s="3" t="s">
        <v>759</v>
      </c>
      <c r="N101" s="1">
        <v>46174</v>
      </c>
      <c r="O101" s="2">
        <v>25000</v>
      </c>
      <c r="P101">
        <v>35337</v>
      </c>
      <c r="Q101">
        <v>35337</v>
      </c>
      <c r="R101" t="s">
        <v>35</v>
      </c>
      <c r="S101" s="7">
        <v>18000</v>
      </c>
      <c r="T101" s="7"/>
      <c r="U101" s="7">
        <v>18000</v>
      </c>
      <c r="V101" s="7" t="e">
        <f>U101+#REF!</f>
        <v>#REF!</v>
      </c>
    </row>
    <row r="102" spans="1:22" ht="29" hidden="1" x14ac:dyDescent="0.35">
      <c r="A102" s="3" t="s">
        <v>760</v>
      </c>
      <c r="B102" s="3" t="s">
        <v>380</v>
      </c>
      <c r="C102" s="3" t="s">
        <v>381</v>
      </c>
      <c r="F102" s="3" t="s">
        <v>413</v>
      </c>
      <c r="G102" s="3" t="s">
        <v>28</v>
      </c>
      <c r="H102" s="3" t="s">
        <v>122</v>
      </c>
      <c r="I102" s="3" t="s">
        <v>761</v>
      </c>
      <c r="J102" s="3" t="s">
        <v>194</v>
      </c>
      <c r="K102" s="16" t="s">
        <v>762</v>
      </c>
      <c r="L102" s="3" t="s">
        <v>763</v>
      </c>
      <c r="M102" s="3" t="s">
        <v>97</v>
      </c>
      <c r="N102" s="1">
        <v>46143</v>
      </c>
      <c r="O102" s="2">
        <v>23165</v>
      </c>
      <c r="P102">
        <v>21143</v>
      </c>
      <c r="Q102">
        <v>21143</v>
      </c>
      <c r="R102" t="s">
        <v>35</v>
      </c>
      <c r="S102" s="7">
        <v>10000</v>
      </c>
      <c r="T102" s="7"/>
      <c r="U102" s="7">
        <v>10000</v>
      </c>
      <c r="V102" s="7" t="e">
        <f>U102+#REF!</f>
        <v>#REF!</v>
      </c>
    </row>
    <row r="103" spans="1:22" ht="29" x14ac:dyDescent="0.35">
      <c r="A103" s="3" t="s">
        <v>764</v>
      </c>
      <c r="B103" s="3" t="s">
        <v>765</v>
      </c>
      <c r="C103" s="3" t="s">
        <v>766</v>
      </c>
      <c r="F103" s="3" t="s">
        <v>767</v>
      </c>
      <c r="G103" s="3" t="s">
        <v>28</v>
      </c>
      <c r="H103" s="3" t="s">
        <v>29</v>
      </c>
      <c r="I103" s="3" t="s">
        <v>713</v>
      </c>
      <c r="J103" s="3" t="s">
        <v>768</v>
      </c>
      <c r="K103" s="16" t="s">
        <v>769</v>
      </c>
      <c r="L103" s="3" t="s">
        <v>716</v>
      </c>
      <c r="M103" s="3" t="s">
        <v>167</v>
      </c>
      <c r="N103" s="1">
        <v>46357</v>
      </c>
      <c r="O103" s="2">
        <v>22000</v>
      </c>
      <c r="P103" s="2"/>
      <c r="Q103" s="2">
        <v>22000</v>
      </c>
      <c r="R103" t="s">
        <v>35</v>
      </c>
      <c r="S103" s="7">
        <v>10000</v>
      </c>
      <c r="T103" s="7"/>
      <c r="U103" s="7">
        <f>S103+T103</f>
        <v>10000</v>
      </c>
      <c r="V103" s="3" t="s">
        <v>770</v>
      </c>
    </row>
    <row r="104" spans="1:22" ht="43.5" x14ac:dyDescent="0.35">
      <c r="A104" s="3" t="s">
        <v>771</v>
      </c>
      <c r="B104" s="3" t="s">
        <v>733</v>
      </c>
      <c r="C104" s="3" t="s">
        <v>734</v>
      </c>
      <c r="F104" s="3" t="s">
        <v>772</v>
      </c>
      <c r="G104" s="3" t="s">
        <v>28</v>
      </c>
      <c r="H104" s="3" t="s">
        <v>29</v>
      </c>
      <c r="I104" s="3" t="s">
        <v>773</v>
      </c>
      <c r="J104" s="3" t="s">
        <v>328</v>
      </c>
      <c r="K104" s="16" t="s">
        <v>774</v>
      </c>
      <c r="L104" s="3" t="s">
        <v>775</v>
      </c>
      <c r="M104" s="3" t="s">
        <v>97</v>
      </c>
      <c r="N104" s="1">
        <v>46204</v>
      </c>
      <c r="O104" s="2">
        <v>41626</v>
      </c>
      <c r="P104" s="2"/>
      <c r="Q104" s="2">
        <v>41626</v>
      </c>
      <c r="R104" t="s">
        <v>35</v>
      </c>
      <c r="S104" s="7">
        <v>19000</v>
      </c>
      <c r="T104" s="7"/>
      <c r="U104" s="7">
        <f>S104+T104</f>
        <v>19000</v>
      </c>
      <c r="V104" s="3" t="s">
        <v>776</v>
      </c>
    </row>
    <row r="105" spans="1:22" ht="29" x14ac:dyDescent="0.35">
      <c r="A105" s="3" t="s">
        <v>777</v>
      </c>
      <c r="B105" s="3" t="s">
        <v>373</v>
      </c>
      <c r="C105" s="3" t="s">
        <v>374</v>
      </c>
      <c r="F105" s="3" t="s">
        <v>375</v>
      </c>
      <c r="G105" s="3" t="s">
        <v>28</v>
      </c>
      <c r="H105" s="3" t="s">
        <v>29</v>
      </c>
      <c r="I105" s="3" t="s">
        <v>773</v>
      </c>
      <c r="J105" s="3" t="s">
        <v>328</v>
      </c>
      <c r="K105" s="16" t="s">
        <v>778</v>
      </c>
      <c r="L105" s="3" t="s">
        <v>775</v>
      </c>
      <c r="M105" s="3" t="s">
        <v>703</v>
      </c>
      <c r="N105" s="1">
        <v>46113</v>
      </c>
      <c r="O105" s="2">
        <v>48000</v>
      </c>
      <c r="P105" s="2"/>
      <c r="Q105" s="2">
        <v>48000</v>
      </c>
      <c r="R105" t="s">
        <v>35</v>
      </c>
      <c r="S105" s="7">
        <v>22000</v>
      </c>
      <c r="T105" s="7"/>
      <c r="U105" s="7">
        <f>S105+T105</f>
        <v>22000</v>
      </c>
      <c r="V105" s="3" t="s">
        <v>779</v>
      </c>
    </row>
    <row r="106" spans="1:22" ht="43.5" x14ac:dyDescent="0.35">
      <c r="A106" s="3" t="s">
        <v>780</v>
      </c>
      <c r="B106" s="3" t="s">
        <v>209</v>
      </c>
      <c r="C106" s="3" t="s">
        <v>473</v>
      </c>
      <c r="D106" s="3" t="s">
        <v>474</v>
      </c>
      <c r="E106" s="3" t="s">
        <v>781</v>
      </c>
      <c r="F106" s="3" t="s">
        <v>476</v>
      </c>
      <c r="G106" s="3" t="s">
        <v>50</v>
      </c>
      <c r="H106" s="3" t="s">
        <v>74</v>
      </c>
      <c r="I106" s="3" t="s">
        <v>773</v>
      </c>
      <c r="J106" s="3" t="s">
        <v>328</v>
      </c>
      <c r="K106" s="16" t="s">
        <v>782</v>
      </c>
      <c r="L106" s="3" t="s">
        <v>783</v>
      </c>
      <c r="M106" s="3" t="s">
        <v>137</v>
      </c>
      <c r="N106" s="1">
        <v>46296</v>
      </c>
      <c r="O106" s="2">
        <v>42300</v>
      </c>
      <c r="P106" s="2"/>
      <c r="Q106" s="2">
        <v>42300</v>
      </c>
      <c r="R106" t="s">
        <v>35</v>
      </c>
      <c r="S106" s="7">
        <v>19500</v>
      </c>
      <c r="T106" s="7"/>
      <c r="U106" s="7">
        <f>S106+T106</f>
        <v>19500</v>
      </c>
      <c r="V106" s="3" t="s">
        <v>784</v>
      </c>
    </row>
    <row r="108" spans="1:22" x14ac:dyDescent="0.35">
      <c r="P108" s="6"/>
    </row>
    <row r="109" spans="1:22" x14ac:dyDescent="0.35">
      <c r="P109" s="6"/>
    </row>
  </sheetData>
  <phoneticPr fontId="19" type="noConversion"/>
  <printOptions gridLines="1"/>
  <pageMargins left="0.23622047244094491" right="0.23622047244094491" top="0.74803149606299213" bottom="0.74803149606299213" header="0.31496062992125984" footer="0.31496062992125984"/>
  <pageSetup paperSize="8" scale="7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lcf76f155ced4ddcb4097134ff3c332f xmlns="b819e40a-e126-43e3-9569-9675b9486f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C066BCA65D8489425C51E46255E6B" ma:contentTypeVersion="16" ma:contentTypeDescription="Skapa ett nytt dokument." ma:contentTypeScope="" ma:versionID="b8e93eb512e0240e2cb5ffab04af940f">
  <xsd:schema xmlns:xsd="http://www.w3.org/2001/XMLSchema" xmlns:xs="http://www.w3.org/2001/XMLSchema" xmlns:p="http://schemas.microsoft.com/office/2006/metadata/properties" xmlns:ns2="b819e40a-e126-43e3-9569-9675b9486fcf" xmlns:ns3="189d6548-f2fc-4d36-8cb5-9a27fdcb3b90" xmlns:ns4="6922ceed-561a-4d38-a4a9-b4d5824f39d9" targetNamespace="http://schemas.microsoft.com/office/2006/metadata/properties" ma:root="true" ma:fieldsID="a67b8eb25a3dca98841648385d93e302" ns2:_="" ns3:_="" ns4:_="">
    <xsd:import namespace="b819e40a-e126-43e3-9569-9675b9486fcf"/>
    <xsd:import namespace="189d6548-f2fc-4d36-8cb5-9a27fdcb3b90"/>
    <xsd:import namespace="6922ceed-561a-4d38-a4a9-b4d5824f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9e40a-e126-43e3-9569-9675b948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b5436dc-db09-469a-94ad-177774093f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d6548-f2fc-4d36-8cb5-9a27fdcb3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e17d3-01d1-43b1-8ed5-944b4b2ba7c8}" ma:internalName="TaxCatchAll" ma:showField="CatchAllData" ma:web="189d6548-f2fc-4d36-8cb5-9a27fdcb3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23A91-B022-4997-B45F-E37AE62CFF72}">
  <ds:schemaRefs>
    <ds:schemaRef ds:uri="http://schemas.microsoft.com/office/2006/metadata/properties"/>
    <ds:schemaRef ds:uri="http://schemas.microsoft.com/office/infopath/2007/PartnerControls"/>
    <ds:schemaRef ds:uri="6922ceed-561a-4d38-a4a9-b4d5824f39d9"/>
    <ds:schemaRef ds:uri="b819e40a-e126-43e3-9569-9675b9486fcf"/>
  </ds:schemaRefs>
</ds:datastoreItem>
</file>

<file path=customXml/itemProps2.xml><?xml version="1.0" encoding="utf-8"?>
<ds:datastoreItem xmlns:ds="http://schemas.openxmlformats.org/officeDocument/2006/customXml" ds:itemID="{9B2567AE-F91E-4E23-9341-F2EF5DD0D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9e40a-e126-43e3-9569-9675b9486fcf"/>
    <ds:schemaRef ds:uri="189d6548-f2fc-4d36-8cb5-9a27fdcb3b90"/>
    <ds:schemaRef ds:uri="6922ceed-561a-4d38-a4a9-b4d5824f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E9AD4-737A-4706-9336-E46B67B9F0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W3D3_export (1)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Antas</dc:creator>
  <cp:keywords/>
  <dc:description/>
  <cp:lastModifiedBy>Matilda Ekström</cp:lastModifiedBy>
  <cp:revision/>
  <dcterms:created xsi:type="dcterms:W3CDTF">2026-02-24T13:29:37Z</dcterms:created>
  <dcterms:modified xsi:type="dcterms:W3CDTF">2026-03-25T13:39:48Z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0x010100E27C066BCA65D8489425C51E46255E6B</vt:lpwstr>
  </property>
  <property fmtid="{D5CDD505-2E9C-101B-9397-08002B2CF9AE}" pid="3" name="MediaServiceImageTags">
    <vt:lpwstr/>
  </property>
</Properties>
</file>